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440" windowHeight="1066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PODACI'!$A$1:$I$76</definedName>
    <definedName name="_xlnm.Print_Area" localSheetId="6">'PK'!$A$1:$K$25</definedName>
    <definedName name="_xlnm.Print_Area" localSheetId="3">'RDG'!$A$1:$K$51</definedName>
  </definedNames>
  <calcPr fullCalcOnLoad="1"/>
</workbook>
</file>

<file path=xl/sharedStrings.xml><?xml version="1.0" encoding="utf-8"?>
<sst xmlns="http://schemas.openxmlformats.org/spreadsheetml/2006/main" count="881" uniqueCount="445">
  <si>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</si>
  <si>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</si>
  <si>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</si>
  <si>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</si>
  <si>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</si>
  <si>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</si>
  <si>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</si>
  <si>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</si>
  <si>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</si>
  <si>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</si>
  <si>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</si>
  <si>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</si>
  <si>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</si>
  <si>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</si>
  <si>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</si>
  <si>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</si>
  <si>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</si>
  <si>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</si>
  <si>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</si>
  <si>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</si>
  <si>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</si>
  <si>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</si>
  <si>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</si>
  <si>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</si>
  <si>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</si>
  <si>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</si>
  <si>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</si>
  <si>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</si>
  <si>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</si>
  <si>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</si>
  <si>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</si>
  <si>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</si>
  <si>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</si>
  <si>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</si>
  <si>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</si>
  <si>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</si>
  <si>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</si>
  <si>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</si>
  <si>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</si>
  <si>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</si>
  <si>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</si>
  <si>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</si>
  <si>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</si>
  <si>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</si>
  <si>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</si>
  <si>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</si>
  <si>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</si>
  <si>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</si>
  <si>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</si>
  <si>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</si>
  <si>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</si>
  <si>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</si>
  <si>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</si>
  <si>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</si>
  <si>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</si>
  <si>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</si>
  <si>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</si>
  <si>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</si>
  <si>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</si>
  <si>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</si>
  <si>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</si>
  <si>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</si>
  <si>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</si>
  <si>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</si>
  <si>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</si>
  <si>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</si>
  <si>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</si>
  <si>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</si>
  <si>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</si>
  <si>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</si>
  <si>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</si>
  <si>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</si>
  <si>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</si>
  <si>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</si>
  <si>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</si>
  <si>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</si>
  <si>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</si>
  <si>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</si>
  <si>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</si>
  <si>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</si>
  <si>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</si>
  <si>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</si>
  <si>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</si>
  <si>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</si>
  <si>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</si>
  <si>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</si>
  <si>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</si>
  <si>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</si>
  <si>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</si>
  <si>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</si>
  <si>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</si>
  <si>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</si>
  <si>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</si>
  <si>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</si>
  <si>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</si>
  <si>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</si>
  <si>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</si>
  <si>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</si>
  <si>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</si>
  <si>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</si>
  <si>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</si>
  <si>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</si>
  <si>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</si>
  <si>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</si>
  <si>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</si>
  <si>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</si>
  <si>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</si>
  <si>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</si>
  <si>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</si>
  <si>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</si>
  <si>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</si>
  <si>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</si>
  <si>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</si>
  <si>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</si>
  <si>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</si>
  <si>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</si>
  <si>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</si>
  <si>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</si>
  <si>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</si>
  <si>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</si>
  <si>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</si>
  <si>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</si>
  <si>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</si>
  <si>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</si>
  <si>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</si>
  <si>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</si>
  <si>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</si>
  <si>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</si>
  <si>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</si>
  <si>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</si>
  <si>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</si>
  <si>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</si>
  <si>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</si>
  <si>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</si>
  <si>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</si>
  <si>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</si>
  <si>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</si>
  <si>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</si>
  <si>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</si>
  <si>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</si>
  <si>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</si>
  <si>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</si>
  <si>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</si>
  <si>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</si>
  <si>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</si>
  <si>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</si>
  <si>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</si>
  <si>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</si>
  <si>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</si>
  <si>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</si>
  <si>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</si>
  <si>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</si>
  <si>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</si>
  <si>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</si>
  <si>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</si>
  <si>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</si>
  <si>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</si>
  <si>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</si>
  <si>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</si>
  <si>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</si>
  <si>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</si>
  <si>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</si>
  <si>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</si>
  <si>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</si>
  <si>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</si>
  <si>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</si>
  <si>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</si>
  <si>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</si>
  <si>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</si>
  <si>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</si>
  <si>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</si>
  <si>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</si>
  <si>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</si>
  <si>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</si>
  <si>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</si>
  <si>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</si>
  <si>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</si>
  <si>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</si>
  <si>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</si>
  <si>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</si>
  <si>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</si>
  <si>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</si>
  <si>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</si>
  <si>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</si>
  <si>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</si>
  <si>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</si>
  <si>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</si>
  <si>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</si>
  <si>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</si>
  <si>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</si>
  <si>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</si>
  <si>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</si>
  <si>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</si>
  <si>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</si>
  <si>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</si>
  <si>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</si>
  <si>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</si>
  <si>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</si>
  <si>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</si>
  <si>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</si>
  <si>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</si>
  <si>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</si>
  <si>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</si>
  <si>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</si>
  <si>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</si>
  <si>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</si>
  <si>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</si>
  <si>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</si>
  <si>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</si>
  <si>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</si>
  <si>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</si>
  <si>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</si>
  <si>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</si>
  <si>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</si>
  <si>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</si>
  <si>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</si>
  <si>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</si>
  <si>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</si>
  <si>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</si>
  <si>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</si>
  <si>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</si>
  <si>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</si>
  <si>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</si>
  <si>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</si>
  <si>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</si>
  <si>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</si>
  <si>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</si>
  <si>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</si>
  <si>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</si>
  <si>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</si>
  <si>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</si>
  <si>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</si>
  <si>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</si>
  <si>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</si>
  <si>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</si>
  <si>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</si>
  <si>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</si>
  <si>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</si>
  <si>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</si>
  <si>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</si>
  <si>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</si>
  <si>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</si>
  <si>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</si>
  <si>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</si>
  <si>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</si>
  <si>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</si>
  <si>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</si>
  <si>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</si>
  <si>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</si>
  <si>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</si>
  <si>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</si>
  <si>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</si>
  <si>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</si>
  <si>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</si>
  <si>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</si>
  <si>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</si>
  <si>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</si>
  <si>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</si>
  <si>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</si>
  <si>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</si>
  <si>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</si>
  <si>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</si>
  <si>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</si>
  <si>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</si>
  <si>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</si>
  <si>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</si>
  <si>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</si>
  <si>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</si>
  <si>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</si>
  <si>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</si>
  <si>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</si>
  <si>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</si>
  <si>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</si>
  <si>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</si>
  <si>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</si>
  <si>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</si>
  <si>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</si>
  <si>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</si>
  <si>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</si>
  <si>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</si>
  <si>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</si>
  <si>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</si>
  <si>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</si>
  <si>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</si>
  <si>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</si>
  <si>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</si>
  <si>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</si>
  <si>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</si>
  <si>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</si>
  <si>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</si>
  <si>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</si>
  <si>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</si>
  <si>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</si>
  <si>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</si>
  <si>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</si>
  <si>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</si>
  <si>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</si>
  <si>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</si>
  <si>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</si>
  <si>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</si>
  <si>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</si>
  <si>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</si>
  <si>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</si>
  <si>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</si>
  <si>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</si>
  <si>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</si>
  <si>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</si>
  <si>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</si>
  <si>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</si>
  <si>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</si>
  <si>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</si>
  <si>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</si>
  <si>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</si>
  <si>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</si>
  <si>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</si>
  <si>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</si>
  <si>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</si>
  <si>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</si>
  <si>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</si>
  <si>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</si>
  <si>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</si>
  <si>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</si>
  <si>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</si>
  <si>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</si>
  <si>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</si>
  <si>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</si>
  <si>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</si>
  <si>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</si>
  <si>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</si>
  <si>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</si>
  <si>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</si>
  <si>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</si>
  <si>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</si>
  <si>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</si>
  <si>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</si>
  <si>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</si>
  <si>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</si>
  <si>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</si>
  <si>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</si>
  <si>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</si>
  <si>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</si>
  <si>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</si>
  <si>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</si>
  <si>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</si>
  <si>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</si>
  <si>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</si>
  <si>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</si>
  <si>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</si>
  <si>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</si>
  <si>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</si>
  <si>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</si>
  <si>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</si>
  <si>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</si>
  <si>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</si>
  <si>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</si>
  <si>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</si>
  <si>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</si>
  <si>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</si>
  <si>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</si>
  <si>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</si>
  <si>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</si>
  <si>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</si>
  <si>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</si>
  <si>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</si>
  <si>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</si>
  <si>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</si>
  <si>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</si>
  <si>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</si>
  <si>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</si>
  <si>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</si>
  <si>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</si>
  <si>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</si>
  <si>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</si>
  <si>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</si>
  <si>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</si>
  <si>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</si>
  <si>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</si>
  <si>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</si>
  <si>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</si>
  <si>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</si>
  <si>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</si>
  <si>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</si>
  <si>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</si>
  <si>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</si>
  <si>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</si>
  <si>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</si>
  <si>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</si>
  <si>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</si>
  <si>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</si>
  <si>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</si>
  <si>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</si>
  <si>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</si>
  <si>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</si>
  <si>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</si>
  <si>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</si>
  <si>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</si>
  <si>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03275531</t>
  </si>
  <si>
    <t>080010093</t>
  </si>
  <si>
    <t>47911242222</t>
  </si>
  <si>
    <t>Dalekovod d.d.</t>
  </si>
  <si>
    <t>Zagreb</t>
  </si>
  <si>
    <t>M. Čavića 4</t>
  </si>
  <si>
    <t>korporativne.komunikacije@dalekovod.hr</t>
  </si>
  <si>
    <t>www.dalekovod.hr</t>
  </si>
  <si>
    <t>Grad Zagreb</t>
  </si>
  <si>
    <t>DA</t>
  </si>
  <si>
    <t>4222</t>
  </si>
  <si>
    <t>DALEKOVOD CINČAONICA d.o.o.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</si>
  <si>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</si>
  <si>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</si>
  <si>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</si>
  <si>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</si>
  <si>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</si>
  <si>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</si>
  <si>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</si>
  <si>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</si>
  <si>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</si>
  <si>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</si>
  <si>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</si>
  <si>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</si>
  <si>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</si>
  <si>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ESOP D.O.O.</t>
  </si>
  <si>
    <t>01967703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</si>
  <si>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</si>
  <si>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</si>
  <si>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</si>
  <si>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</si>
  <si>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</si>
  <si>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</si>
  <si>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</si>
  <si>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</si>
  <si>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</si>
  <si>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</si>
  <si>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</si>
  <si>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EKO D.O.O.</t>
  </si>
  <si>
    <t>02314037</t>
  </si>
  <si>
    <t>DALEKOVOD POLSKA S.A.</t>
  </si>
  <si>
    <t>VARŠAVA, POLJSKA</t>
  </si>
  <si>
    <t>DALEKOVOD CINDAL D.O.O.</t>
  </si>
  <si>
    <t>Viktor Horvatinović</t>
  </si>
  <si>
    <t>01/2411-369</t>
  </si>
  <si>
    <t>01/6177-310</t>
  </si>
  <si>
    <t>viktor.horvatinovic@dalekovod.hr</t>
  </si>
  <si>
    <t>mr.sc.Miličić Luka, dipl.ing.građ.</t>
  </si>
  <si>
    <t>*preliminarni nerevidirani godišnji financijski izvještaj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</si>
</sst>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i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" borderId="13" xfId="0" applyNumberFormat="1" applyFont="1" applyFill="1" applyBorder="1" applyAlignment="1" applyProtection="1">
      <alignment vertical="center"/>
      <protection hidden="1"/>
    </xf>
    <xf numFmtId="3" fontId="1" fillId="2" borderId="14" xfId="0" applyNumberFormat="1" applyFont="1" applyFill="1" applyBorder="1" applyAlignment="1" applyProtection="1">
      <alignment vertical="center"/>
      <protection hidden="1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14" fontId="2" fillId="2" borderId="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horizontal="left" vertical="center" wrapText="1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left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3" fillId="0" borderId="0" xfId="22" applyFont="1" applyAlignment="1" applyProtection="1">
      <alignment/>
      <protection hidden="1"/>
    </xf>
    <xf numFmtId="0" fontId="10" fillId="0" borderId="0" xfId="22" applyFont="1" applyBorder="1" applyAlignment="1" applyProtection="1">
      <alignment horizontal="right" vertical="center" wrapText="1"/>
      <protection hidden="1"/>
    </xf>
    <xf numFmtId="0" fontId="10" fillId="0" borderId="0" xfId="22" applyFont="1" applyAlignment="1" applyProtection="1">
      <alignment horizontal="right"/>
      <protection hidden="1"/>
    </xf>
    <xf numFmtId="0" fontId="10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/>
      <protection hidden="1"/>
    </xf>
    <xf numFmtId="0" fontId="3" fillId="0" borderId="0" xfId="22" applyFont="1" applyAlignment="1" applyProtection="1">
      <alignment horizontal="right" vertical="center"/>
      <protection hidden="1"/>
    </xf>
    <xf numFmtId="0" fontId="3" fillId="0" borderId="0" xfId="22" applyFont="1" applyAlignment="1" applyProtection="1">
      <alignment wrapText="1"/>
      <protection hidden="1"/>
    </xf>
    <xf numFmtId="0" fontId="3" fillId="0" borderId="0" xfId="22" applyFont="1" applyAlignment="1" applyProtection="1">
      <alignment horizontal="right"/>
      <protection hidden="1"/>
    </xf>
    <xf numFmtId="0" fontId="3" fillId="0" borderId="0" xfId="22" applyFont="1" applyProtection="1">
      <alignment/>
      <protection hidden="1"/>
    </xf>
    <xf numFmtId="0" fontId="3" fillId="0" borderId="0" xfId="22" applyFont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3" fontId="2" fillId="2" borderId="18" xfId="22" applyNumberFormat="1" applyFont="1" applyFill="1" applyBorder="1" applyAlignment="1" applyProtection="1">
      <alignment horizontal="right" vertical="center"/>
      <protection hidden="1" locked="0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Alignment="1" applyProtection="1">
      <alignment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Alignment="1" applyProtection="1">
      <alignment horizontal="left" vertical="top" indent="2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19" xfId="22" applyFont="1" applyBorder="1" applyProtection="1">
      <alignment/>
      <protection hidden="1"/>
    </xf>
    <xf numFmtId="0" fontId="3" fillId="0" borderId="0" xfId="22" applyFont="1" applyAlignment="1" applyProtection="1">
      <alignment vertical="top"/>
      <protection hidden="1"/>
    </xf>
    <xf numFmtId="0" fontId="3" fillId="0" borderId="0" xfId="22" applyFont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12" fillId="0" borderId="0" xfId="22" applyFont="1" applyBorder="1" applyAlignment="1" applyProtection="1">
      <alignment vertical="center"/>
      <protection hidden="1"/>
    </xf>
    <xf numFmtId="0" fontId="12" fillId="0" borderId="0" xfId="22" applyFont="1" applyFill="1" applyBorder="1" applyAlignment="1" applyProtection="1">
      <alignment vertical="center"/>
      <protection hidden="1"/>
    </xf>
    <xf numFmtId="0" fontId="2" fillId="0" borderId="0" xfId="22" applyFont="1" applyAlignment="1" applyProtection="1">
      <alignment vertical="center"/>
      <protection hidden="1"/>
    </xf>
    <xf numFmtId="0" fontId="3" fillId="0" borderId="20" xfId="22" applyFont="1" applyBorder="1" applyProtection="1">
      <alignment/>
      <protection hidden="1"/>
    </xf>
    <xf numFmtId="0" fontId="3" fillId="0" borderId="20" xfId="22" applyFont="1" applyBorder="1">
      <alignment/>
      <protection/>
    </xf>
    <xf numFmtId="0" fontId="3" fillId="0" borderId="0" xfId="22" applyFont="1" applyFill="1" applyBorder="1" applyAlignment="1" applyProtection="1">
      <alignment horizontal="right" vertical="top" wrapText="1"/>
      <protection hidden="1"/>
    </xf>
    <xf numFmtId="0" fontId="7" fillId="0" borderId="0" xfId="15" applyFont="1" applyAlignment="1">
      <alignment horizontal="center"/>
      <protection/>
    </xf>
    <xf numFmtId="0" fontId="0" fillId="0" borderId="0" xfId="15" applyFont="1">
      <alignment vertical="top"/>
      <protection/>
    </xf>
    <xf numFmtId="0" fontId="8" fillId="0" borderId="0" xfId="15">
      <alignment vertical="top"/>
      <protection/>
    </xf>
    <xf numFmtId="0" fontId="6" fillId="0" borderId="0" xfId="15" applyFont="1" applyAlignment="1">
      <alignment horizontal="center"/>
      <protection/>
    </xf>
    <xf numFmtId="0" fontId="0" fillId="0" borderId="0" xfId="15" applyFont="1" applyAlignment="1">
      <alignment/>
      <protection/>
    </xf>
    <xf numFmtId="0" fontId="7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 applyProtection="1">
      <alignment horizontal="center" vertical="center"/>
      <protection hidden="1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14" fontId="6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15" fillId="3" borderId="21" xfId="0" applyFont="1" applyFill="1" applyBorder="1" applyAlignment="1" applyProtection="1">
      <alignment horizontal="center" vertical="center" wrapText="1"/>
      <protection hidden="1"/>
    </xf>
    <xf numFmtId="0" fontId="15" fillId="3" borderId="22" xfId="0" applyFont="1" applyFill="1" applyBorder="1" applyAlignment="1" applyProtection="1">
      <alignment horizontal="center" vertical="center" wrapText="1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  <protection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3" borderId="22" xfId="0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167" fontId="2" fillId="0" borderId="4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0" fontId="15" fillId="3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wrapText="1"/>
      <protection/>
    </xf>
    <xf numFmtId="0" fontId="0" fillId="0" borderId="0" xfId="15" applyFont="1" applyBorder="1" applyAlignment="1">
      <alignment wrapText="1"/>
      <protection/>
    </xf>
    <xf numFmtId="49" fontId="15" fillId="3" borderId="2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" fontId="2" fillId="2" borderId="18" xfId="15" applyNumberFormat="1" applyFont="1" applyFill="1" applyBorder="1" applyAlignment="1" applyProtection="1">
      <alignment horizontal="center" vertical="center"/>
      <protection hidden="1" locked="0"/>
    </xf>
    <xf numFmtId="0" fontId="2" fillId="2" borderId="18" xfId="15" applyFont="1" applyFill="1" applyBorder="1" applyAlignment="1" applyProtection="1">
      <alignment horizontal="center" vertical="center"/>
      <protection hidden="1" locked="0"/>
    </xf>
    <xf numFmtId="49" fontId="2" fillId="2" borderId="18" xfId="15" applyNumberFormat="1" applyFont="1" applyFill="1" applyBorder="1" applyAlignment="1" applyProtection="1">
      <alignment horizontal="right" vertical="center"/>
      <protection hidden="1" locked="0"/>
    </xf>
    <xf numFmtId="0" fontId="3" fillId="0" borderId="0" xfId="15" applyFont="1">
      <alignment vertical="top"/>
      <protection/>
    </xf>
    <xf numFmtId="0" fontId="0" fillId="0" borderId="0" xfId="15" applyFont="1">
      <alignment vertical="top"/>
      <protection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15" applyFont="1" applyBorder="1" applyAlignment="1" applyProtection="1">
      <alignment horizontal="left" vertical="top"/>
      <protection hidden="1"/>
    </xf>
    <xf numFmtId="49" fontId="2" fillId="0" borderId="8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>
      <alignment/>
      <protection/>
    </xf>
    <xf numFmtId="0" fontId="3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12" fillId="0" borderId="0" xfId="22" applyFont="1" applyAlignment="1" applyProtection="1">
      <alignment horizontal="left"/>
      <protection hidden="1"/>
    </xf>
    <xf numFmtId="0" fontId="0" fillId="0" borderId="0" xfId="22" applyAlignment="1">
      <alignment/>
      <protection/>
    </xf>
    <xf numFmtId="0" fontId="2" fillId="2" borderId="6" xfId="22" applyFont="1" applyFill="1" applyBorder="1" applyAlignment="1" applyProtection="1">
      <alignment horizontal="left" vertical="center"/>
      <protection hidden="1" locked="0"/>
    </xf>
    <xf numFmtId="0" fontId="2" fillId="2" borderId="7" xfId="22" applyFont="1" applyFill="1" applyBorder="1" applyAlignment="1" applyProtection="1">
      <alignment horizontal="left" vertical="center"/>
      <protection hidden="1" locked="0"/>
    </xf>
    <xf numFmtId="49" fontId="2" fillId="2" borderId="6" xfId="22" applyNumberFormat="1" applyFont="1" applyFill="1" applyBorder="1" applyAlignment="1" applyProtection="1">
      <alignment horizontal="center" vertical="center"/>
      <protection hidden="1" locked="0"/>
    </xf>
    <xf numFmtId="49" fontId="2" fillId="2" borderId="6" xfId="22" applyNumberFormat="1" applyFont="1" applyFill="1" applyBorder="1" applyAlignment="1" applyProtection="1">
      <alignment horizontal="left" vertical="center"/>
      <protection hidden="1" locked="0"/>
    </xf>
    <xf numFmtId="49" fontId="2" fillId="0" borderId="7" xfId="22" applyNumberFormat="1" applyFont="1" applyBorder="1" applyAlignment="1" applyProtection="1">
      <alignment horizontal="left" vertical="center"/>
      <protection hidden="1" locked="0"/>
    </xf>
    <xf numFmtId="0" fontId="3" fillId="0" borderId="8" xfId="22" applyFont="1" applyBorder="1" applyAlignment="1">
      <alignment horizontal="left" vertical="center"/>
      <protection/>
    </xf>
    <xf numFmtId="0" fontId="3" fillId="0" borderId="0" xfId="22" applyFont="1" applyAlignment="1" applyProtection="1">
      <alignment horizontal="right" vertical="center" wrapText="1"/>
      <protection hidden="1"/>
    </xf>
    <xf numFmtId="0" fontId="3" fillId="0" borderId="5" xfId="22" applyFont="1" applyBorder="1" applyAlignment="1" applyProtection="1">
      <alignment horizontal="right" wrapText="1"/>
      <protection hidden="1"/>
    </xf>
    <xf numFmtId="49" fontId="11" fillId="2" borderId="6" xfId="21" applyNumberFormat="1" applyFont="1" applyFill="1" applyBorder="1" applyAlignment="1" applyProtection="1">
      <alignment horizontal="left" vertical="center"/>
      <protection hidden="1" locked="0"/>
    </xf>
    <xf numFmtId="49" fontId="2" fillId="0" borderId="7" xfId="15" applyNumberFormat="1" applyFont="1" applyBorder="1" applyAlignment="1" applyProtection="1">
      <alignment horizontal="left" vertical="center"/>
      <protection hidden="1" locked="0"/>
    </xf>
    <xf numFmtId="0" fontId="3" fillId="0" borderId="0" xfId="22" applyFont="1" applyAlignment="1" applyProtection="1">
      <alignment horizontal="right" vertical="center"/>
      <protection hidden="1"/>
    </xf>
    <xf numFmtId="0" fontId="3" fillId="0" borderId="5" xfId="22" applyFont="1" applyBorder="1" applyAlignment="1" applyProtection="1">
      <alignment horizontal="right"/>
      <protection hidden="1"/>
    </xf>
    <xf numFmtId="49" fontId="2" fillId="2" borderId="6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8" xfId="15" applyNumberFormat="1" applyFont="1" applyBorder="1" applyAlignment="1" applyProtection="1">
      <alignment horizontal="center" vertical="center"/>
      <protection hidden="1" locked="0"/>
    </xf>
    <xf numFmtId="0" fontId="2" fillId="2" borderId="6" xfId="15" applyFont="1" applyFill="1" applyBorder="1" applyAlignment="1" applyProtection="1">
      <alignment horizontal="right" vertical="center"/>
      <protection hidden="1" locked="0"/>
    </xf>
    <xf numFmtId="0" fontId="3" fillId="0" borderId="7" xfId="15" applyFont="1" applyBorder="1" applyAlignment="1">
      <alignment/>
      <protection/>
    </xf>
    <xf numFmtId="0" fontId="3" fillId="0" borderId="8" xfId="15" applyFont="1" applyBorder="1" applyAlignment="1">
      <alignment/>
      <protection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49" fontId="2" fillId="2" borderId="6" xfId="15" applyNumberFormat="1" applyFont="1" applyFill="1" applyBorder="1" applyAlignment="1" applyProtection="1">
      <alignment horizontal="left" vertical="center"/>
      <protection hidden="1" locked="0"/>
    </xf>
    <xf numFmtId="49" fontId="2" fillId="0" borderId="8" xfId="15" applyNumberFormat="1" applyFont="1" applyBorder="1" applyAlignment="1" applyProtection="1">
      <alignment horizontal="left" vertical="center"/>
      <protection hidden="1" locked="0"/>
    </xf>
    <xf numFmtId="0" fontId="7" fillId="0" borderId="0" xfId="22" applyFont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4" xfId="22" applyFont="1" applyBorder="1" applyAlignment="1" applyProtection="1">
      <alignment horizontal="center" vertical="top"/>
      <protection hidden="1"/>
    </xf>
    <xf numFmtId="0" fontId="3" fillId="0" borderId="24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0" xfId="22" applyFont="1" applyFill="1" applyBorder="1" applyAlignment="1" applyProtection="1">
      <alignment horizontal="center" vertical="top"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9" xfId="22" applyFont="1" applyBorder="1" applyAlignment="1" applyProtection="1">
      <alignment horizontal="center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Alignment="1" applyProtection="1">
      <alignment horizontal="center" vertical="center"/>
      <protection hidden="1"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/>
      <protection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2" fillId="2" borderId="6" xfId="15" applyFont="1" applyFill="1" applyBorder="1" applyAlignment="1" applyProtection="1">
      <alignment horizontal="left" vertical="center"/>
      <protection hidden="1" locked="0"/>
    </xf>
    <xf numFmtId="0" fontId="3" fillId="0" borderId="7" xfId="15" applyFont="1" applyBorder="1" applyAlignment="1">
      <alignment horizontal="left"/>
      <protection/>
    </xf>
    <xf numFmtId="0" fontId="3" fillId="0" borderId="8" xfId="15" applyFont="1" applyBorder="1" applyAlignment="1">
      <alignment horizontal="left"/>
      <protection/>
    </xf>
    <xf numFmtId="0" fontId="11" fillId="2" borderId="6" xfId="21" applyFont="1" applyFill="1" applyBorder="1" applyAlignment="1" applyProtection="1">
      <alignment/>
      <protection hidden="1" locked="0"/>
    </xf>
    <xf numFmtId="0" fontId="2" fillId="0" borderId="7" xfId="15" applyFont="1" applyBorder="1" applyAlignment="1" applyProtection="1">
      <alignment/>
      <protection hidden="1" locked="0"/>
    </xf>
    <xf numFmtId="0" fontId="2" fillId="0" borderId="8" xfId="15" applyFont="1" applyBorder="1" applyAlignment="1" applyProtection="1">
      <alignment/>
      <protection hidden="1" locked="0"/>
    </xf>
    <xf numFmtId="0" fontId="3" fillId="0" borderId="1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7" xfId="15" applyFont="1" applyBorder="1" applyAlignment="1">
      <alignment horizontal="left" vertical="center"/>
      <protection/>
    </xf>
    <xf numFmtId="0" fontId="3" fillId="0" borderId="8" xfId="15" applyFont="1" applyBorder="1" applyAlignment="1">
      <alignment horizontal="left" vertical="center"/>
      <protection/>
    </xf>
    <xf numFmtId="0" fontId="2" fillId="2" borderId="8" xfId="22" applyFont="1" applyFill="1" applyBorder="1" applyAlignment="1" applyProtection="1">
      <alignment horizontal="left" vertical="center"/>
      <protection hidden="1" locked="0"/>
    </xf>
    <xf numFmtId="1" fontId="2" fillId="2" borderId="6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8" xfId="15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5" xfId="22" applyFont="1" applyFill="1" applyBorder="1" applyAlignment="1" applyProtection="1">
      <alignment horizontal="left" vertical="center" wrapText="1"/>
      <protection hidden="1"/>
    </xf>
    <xf numFmtId="0" fontId="9" fillId="0" borderId="0" xfId="22" applyFont="1" applyBorder="1" applyAlignment="1" applyProtection="1">
      <alignment horizontal="center" vertical="center" wrapText="1"/>
      <protection hidden="1"/>
    </xf>
    <xf numFmtId="0" fontId="16" fillId="0" borderId="0" xfId="22" applyFont="1" applyAlignment="1" applyProtection="1">
      <alignment wrapText="1"/>
      <protection hidden="1"/>
    </xf>
    <xf numFmtId="0" fontId="1" fillId="0" borderId="0" xfId="22" applyFont="1" applyBorder="1" applyAlignment="1" applyProtection="1">
      <alignment horizontal="right" vertical="center" wrapText="1"/>
      <protection hidden="1"/>
    </xf>
    <xf numFmtId="0" fontId="1" fillId="0" borderId="5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Alignment="1" applyProtection="1">
      <alignment horizontal="right" wrapText="1"/>
      <protection hidden="1"/>
    </xf>
    <xf numFmtId="0" fontId="7" fillId="0" borderId="0" xfId="15" applyFont="1" applyAlignment="1">
      <alignment horizontal="center"/>
      <protection/>
    </xf>
    <xf numFmtId="0" fontId="6" fillId="0" borderId="25" xfId="15" applyFont="1" applyBorder="1" applyAlignment="1">
      <alignment horizontal="left" wrapText="1"/>
      <protection/>
    </xf>
    <xf numFmtId="0" fontId="0" fillId="0" borderId="26" xfId="0" applyFont="1" applyBorder="1" applyAlignment="1">
      <alignment horizontal="left" wrapText="1"/>
    </xf>
    <xf numFmtId="14" fontId="6" fillId="2" borderId="27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15" applyFont="1" applyBorder="1" applyAlignment="1">
      <alignment horizontal="center"/>
      <protection/>
    </xf>
    <xf numFmtId="0" fontId="2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30" xfId="0" applyFont="1" applyFill="1" applyBorder="1" applyAlignment="1" applyProtection="1">
      <alignment horizontal="center" vertical="center" wrapText="1"/>
      <protection hidden="1"/>
    </xf>
    <xf numFmtId="0" fontId="2" fillId="3" borderId="31" xfId="0" applyFont="1" applyFill="1" applyBorder="1" applyAlignment="1" applyProtection="1">
      <alignment horizontal="center" vertical="center" wrapText="1"/>
      <protection hidden="1"/>
    </xf>
    <xf numFmtId="0" fontId="15" fillId="3" borderId="22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0" fillId="4" borderId="36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0" fillId="4" borderId="36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0" borderId="0" xfId="15" applyFont="1" applyAlignment="1">
      <alignment/>
      <protection/>
    </xf>
    <xf numFmtId="0" fontId="2" fillId="4" borderId="28" xfId="0" applyFont="1" applyFill="1" applyBorder="1" applyAlignment="1">
      <alignment horizontal="left" vertical="center" wrapText="1"/>
    </xf>
    <xf numFmtId="0" fontId="6" fillId="0" borderId="0" xfId="15" applyFont="1" applyBorder="1" applyAlignment="1">
      <alignment horizontal="center" vertical="top"/>
      <protection/>
    </xf>
    <xf numFmtId="0" fontId="6" fillId="0" borderId="5" xfId="15" applyFont="1" applyBorder="1" applyAlignment="1">
      <alignment/>
      <protection/>
    </xf>
    <xf numFmtId="0" fontId="0" fillId="0" borderId="28" xfId="15" applyFont="1" applyBorder="1" applyAlignment="1">
      <alignment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2" fillId="5" borderId="27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0" fillId="5" borderId="36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14" fontId="6" fillId="2" borderId="4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15" applyFont="1" applyBorder="1" applyAlignment="1">
      <alignment vertical="center"/>
      <protection/>
    </xf>
    <xf numFmtId="0" fontId="2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6" fillId="0" borderId="0" xfId="15" applyFont="1" applyBorder="1" applyAlignment="1">
      <alignment horizontal="center" wrapText="1"/>
      <protection/>
    </xf>
    <xf numFmtId="0" fontId="0" fillId="0" borderId="41" xfId="15" applyFont="1" applyBorder="1" applyAlignment="1">
      <alignment vertical="center"/>
      <protection/>
    </xf>
    <xf numFmtId="0" fontId="7" fillId="0" borderId="0" xfId="15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14" fontId="6" fillId="2" borderId="27" xfId="15" applyNumberFormat="1" applyFont="1" applyFill="1" applyBorder="1" applyAlignment="1" applyProtection="1">
      <alignment horizontal="center" vertical="center"/>
      <protection hidden="1" locked="0"/>
    </xf>
    <xf numFmtId="0" fontId="6" fillId="0" borderId="7" xfId="15" applyFont="1" applyBorder="1" applyAlignment="1">
      <alignment horizontal="center" vertical="top"/>
      <protection/>
    </xf>
    <xf numFmtId="0" fontId="6" fillId="0" borderId="8" xfId="15" applyFont="1" applyBorder="1" applyAlignment="1">
      <alignment horizontal="center" vertical="top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4" fontId="6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vertical="center"/>
      <protection/>
    </xf>
    <xf numFmtId="0" fontId="2" fillId="3" borderId="23" xfId="0" applyFont="1" applyFill="1" applyBorder="1" applyAlignment="1">
      <alignment horizontal="center" vertical="center" wrapText="1"/>
    </xf>
    <xf numFmtId="49" fontId="15" fillId="3" borderId="22" xfId="0" applyNumberFormat="1" applyFont="1" applyFill="1" applyBorder="1" applyAlignment="1">
      <alignment horizontal="center" vertical="center" wrapText="1"/>
    </xf>
    <xf numFmtId="0" fontId="7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3"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76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78" t="s">
        <v>395</v>
      </c>
      <c r="B1" s="178"/>
      <c r="C1" s="178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210" t="s">
        <v>315</v>
      </c>
      <c r="B2" s="211"/>
      <c r="C2" s="211"/>
      <c r="D2" s="212"/>
      <c r="E2" s="42">
        <v>40179</v>
      </c>
      <c r="F2" s="43"/>
      <c r="G2" s="44" t="s">
        <v>332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213" t="s">
        <v>391</v>
      </c>
      <c r="B4" s="213"/>
      <c r="C4" s="213"/>
      <c r="D4" s="213"/>
      <c r="E4" s="213"/>
      <c r="F4" s="213"/>
      <c r="G4" s="213"/>
      <c r="H4" s="213"/>
      <c r="I4" s="213"/>
      <c r="J4" s="40"/>
      <c r="K4" s="40"/>
      <c r="L4" s="40"/>
    </row>
    <row r="5" spans="1:12" ht="12.75">
      <c r="A5" s="49"/>
      <c r="B5" s="50"/>
      <c r="C5" s="50"/>
      <c r="D5" s="51"/>
      <c r="E5" s="52"/>
      <c r="F5" s="53"/>
      <c r="G5" s="54"/>
      <c r="H5" s="55"/>
      <c r="I5" s="56"/>
      <c r="J5" s="40"/>
      <c r="K5" s="40"/>
      <c r="L5" s="40"/>
    </row>
    <row r="6" spans="1:12" ht="12.75">
      <c r="A6" s="167" t="s">
        <v>273</v>
      </c>
      <c r="B6" s="168"/>
      <c r="C6" s="157" t="s">
        <v>396</v>
      </c>
      <c r="D6" s="158"/>
      <c r="E6" s="214" t="s">
        <v>444</v>
      </c>
      <c r="F6" s="214"/>
      <c r="G6" s="214"/>
      <c r="H6" s="214"/>
      <c r="I6" s="58"/>
      <c r="J6" s="40"/>
      <c r="K6" s="40"/>
      <c r="L6" s="40"/>
    </row>
    <row r="7" spans="1:12" ht="12.75">
      <c r="A7" s="59"/>
      <c r="B7" s="59"/>
      <c r="C7" s="49"/>
      <c r="D7" s="49"/>
      <c r="E7" s="214"/>
      <c r="F7" s="214"/>
      <c r="G7" s="214"/>
      <c r="H7" s="214"/>
      <c r="I7" s="58"/>
      <c r="J7" s="40"/>
      <c r="K7" s="40"/>
      <c r="L7" s="40"/>
    </row>
    <row r="8" spans="1:12" ht="12.75">
      <c r="A8" s="215" t="s">
        <v>90</v>
      </c>
      <c r="B8" s="216"/>
      <c r="C8" s="157" t="s">
        <v>397</v>
      </c>
      <c r="D8" s="158"/>
      <c r="E8" s="214"/>
      <c r="F8" s="214"/>
      <c r="G8" s="214"/>
      <c r="H8" s="214"/>
      <c r="I8" s="60"/>
      <c r="J8" s="40"/>
      <c r="K8" s="40"/>
      <c r="L8" s="40"/>
    </row>
    <row r="9" spans="1:12" ht="12.75">
      <c r="A9" s="61"/>
      <c r="B9" s="61"/>
      <c r="C9" s="62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217" t="s">
        <v>223</v>
      </c>
      <c r="B10" s="218"/>
      <c r="C10" s="157" t="s">
        <v>398</v>
      </c>
      <c r="D10" s="158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219"/>
      <c r="B11" s="219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67" t="s">
        <v>91</v>
      </c>
      <c r="B12" s="168"/>
      <c r="C12" s="157" t="s">
        <v>399</v>
      </c>
      <c r="D12" s="158"/>
      <c r="E12" s="158"/>
      <c r="F12" s="158"/>
      <c r="G12" s="158"/>
      <c r="H12" s="158"/>
      <c r="I12" s="207"/>
      <c r="J12" s="40"/>
      <c r="K12" s="40"/>
      <c r="L12" s="40"/>
    </row>
    <row r="13" spans="1:12" ht="12.75">
      <c r="A13" s="59"/>
      <c r="B13" s="59"/>
      <c r="C13" s="63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67" t="s">
        <v>16</v>
      </c>
      <c r="B14" s="168"/>
      <c r="C14" s="208">
        <v>10000</v>
      </c>
      <c r="D14" s="209"/>
      <c r="E14" s="49"/>
      <c r="F14" s="197" t="s">
        <v>400</v>
      </c>
      <c r="G14" s="205"/>
      <c r="H14" s="205"/>
      <c r="I14" s="206"/>
      <c r="J14" s="40"/>
      <c r="K14" s="40"/>
      <c r="L14" s="40"/>
    </row>
    <row r="15" spans="1:12" ht="12.75">
      <c r="A15" s="59"/>
      <c r="B15" s="59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67" t="s">
        <v>17</v>
      </c>
      <c r="B16" s="168"/>
      <c r="C16" s="197" t="s">
        <v>401</v>
      </c>
      <c r="D16" s="205"/>
      <c r="E16" s="205"/>
      <c r="F16" s="205"/>
      <c r="G16" s="205"/>
      <c r="H16" s="205"/>
      <c r="I16" s="206"/>
      <c r="J16" s="40"/>
      <c r="K16" s="40"/>
      <c r="L16" s="40"/>
    </row>
    <row r="17" spans="1:12" ht="12.75">
      <c r="A17" s="59"/>
      <c r="B17" s="59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67" t="s">
        <v>18</v>
      </c>
      <c r="B18" s="168"/>
      <c r="C18" s="200" t="s">
        <v>402</v>
      </c>
      <c r="D18" s="201"/>
      <c r="E18" s="201"/>
      <c r="F18" s="201"/>
      <c r="G18" s="201"/>
      <c r="H18" s="201"/>
      <c r="I18" s="202"/>
      <c r="J18" s="40"/>
      <c r="K18" s="40"/>
      <c r="L18" s="40"/>
    </row>
    <row r="19" spans="1:12" ht="12.75">
      <c r="A19" s="59"/>
      <c r="B19" s="59"/>
      <c r="C19" s="63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67" t="s">
        <v>19</v>
      </c>
      <c r="B20" s="168"/>
      <c r="C20" s="200" t="s">
        <v>403</v>
      </c>
      <c r="D20" s="201"/>
      <c r="E20" s="201"/>
      <c r="F20" s="201"/>
      <c r="G20" s="201"/>
      <c r="H20" s="201"/>
      <c r="I20" s="202"/>
      <c r="J20" s="40"/>
      <c r="K20" s="40"/>
      <c r="L20" s="40"/>
    </row>
    <row r="21" spans="1:12" ht="12.75">
      <c r="A21" s="59"/>
      <c r="B21" s="59"/>
      <c r="C21" s="63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67" t="s">
        <v>92</v>
      </c>
      <c r="B22" s="168"/>
      <c r="C22" s="135">
        <v>133</v>
      </c>
      <c r="D22" s="197" t="s">
        <v>400</v>
      </c>
      <c r="E22" s="198"/>
      <c r="F22" s="199"/>
      <c r="G22" s="203"/>
      <c r="H22" s="204"/>
      <c r="I22" s="66"/>
      <c r="J22" s="40"/>
      <c r="K22" s="40"/>
      <c r="L22" s="40"/>
    </row>
    <row r="23" spans="1:12" ht="12.75">
      <c r="A23" s="59"/>
      <c r="B23" s="59"/>
      <c r="C23" s="49"/>
      <c r="D23" s="67"/>
      <c r="E23" s="67"/>
      <c r="F23" s="67"/>
      <c r="G23" s="67"/>
      <c r="H23" s="49"/>
      <c r="I23" s="60"/>
      <c r="J23" s="40"/>
      <c r="K23" s="40"/>
      <c r="L23" s="40"/>
    </row>
    <row r="24" spans="1:12" ht="12.75">
      <c r="A24" s="167" t="s">
        <v>93</v>
      </c>
      <c r="B24" s="168"/>
      <c r="C24" s="64">
        <v>21</v>
      </c>
      <c r="D24" s="197" t="s">
        <v>404</v>
      </c>
      <c r="E24" s="198"/>
      <c r="F24" s="198"/>
      <c r="G24" s="199"/>
      <c r="H24" s="57" t="s">
        <v>94</v>
      </c>
      <c r="I24" s="68">
        <v>2113</v>
      </c>
      <c r="J24" s="40"/>
      <c r="K24" s="40"/>
      <c r="L24" s="40"/>
    </row>
    <row r="25" spans="1:12" ht="12.75">
      <c r="A25" s="59"/>
      <c r="B25" s="59"/>
      <c r="C25" s="49"/>
      <c r="D25" s="67"/>
      <c r="E25" s="67"/>
      <c r="F25" s="67"/>
      <c r="G25" s="59"/>
      <c r="H25" s="59" t="s">
        <v>102</v>
      </c>
      <c r="I25" s="63"/>
      <c r="J25" s="40"/>
      <c r="K25" s="40"/>
      <c r="L25" s="40"/>
    </row>
    <row r="26" spans="1:12" ht="12.75">
      <c r="A26" s="167" t="s">
        <v>267</v>
      </c>
      <c r="B26" s="168"/>
      <c r="C26" s="136" t="s">
        <v>405</v>
      </c>
      <c r="D26" s="69"/>
      <c r="E26" s="40"/>
      <c r="F26" s="70"/>
      <c r="G26" s="167" t="s">
        <v>266</v>
      </c>
      <c r="H26" s="168"/>
      <c r="I26" s="137" t="s">
        <v>406</v>
      </c>
      <c r="J26" s="40"/>
      <c r="K26" s="40"/>
      <c r="L26" s="40"/>
    </row>
    <row r="27" spans="1:12" ht="12.75">
      <c r="A27" s="59"/>
      <c r="B27" s="59"/>
      <c r="C27" s="49"/>
      <c r="D27" s="70"/>
      <c r="E27" s="70"/>
      <c r="F27" s="70"/>
      <c r="G27" s="70"/>
      <c r="H27" s="49"/>
      <c r="I27" s="71"/>
      <c r="J27" s="40"/>
      <c r="K27" s="40"/>
      <c r="L27" s="40"/>
    </row>
    <row r="28" spans="1:12" ht="12.75">
      <c r="A28" s="189" t="s">
        <v>95</v>
      </c>
      <c r="B28" s="190"/>
      <c r="C28" s="191"/>
      <c r="D28" s="191"/>
      <c r="E28" s="192" t="s">
        <v>96</v>
      </c>
      <c r="F28" s="193"/>
      <c r="G28" s="193"/>
      <c r="H28" s="194" t="s">
        <v>97</v>
      </c>
      <c r="I28" s="194"/>
      <c r="J28" s="40"/>
      <c r="K28" s="40"/>
      <c r="L28" s="40"/>
    </row>
    <row r="29" spans="1:12" ht="12.75">
      <c r="A29" s="40"/>
      <c r="B29" s="40"/>
      <c r="C29" s="40"/>
      <c r="D29" s="72"/>
      <c r="E29" s="49"/>
      <c r="F29" s="49"/>
      <c r="G29" s="49"/>
      <c r="H29" s="73"/>
      <c r="I29" s="71"/>
      <c r="J29" s="40"/>
      <c r="K29" s="40"/>
      <c r="L29" s="40"/>
    </row>
    <row r="30" spans="1:12" s="139" customFormat="1" ht="12.75">
      <c r="A30" s="171" t="s">
        <v>407</v>
      </c>
      <c r="B30" s="172"/>
      <c r="C30" s="172"/>
      <c r="D30" s="173"/>
      <c r="E30" s="171" t="s">
        <v>408</v>
      </c>
      <c r="F30" s="172"/>
      <c r="G30" s="172"/>
      <c r="H30" s="176" t="s">
        <v>409</v>
      </c>
      <c r="I30" s="177"/>
      <c r="J30" s="138"/>
      <c r="K30" s="138"/>
      <c r="L30" s="138"/>
    </row>
    <row r="31" spans="1:12" s="139" customFormat="1" ht="12.75">
      <c r="A31" s="140"/>
      <c r="B31" s="140"/>
      <c r="C31" s="141"/>
      <c r="D31" s="195"/>
      <c r="E31" s="195"/>
      <c r="F31" s="195"/>
      <c r="G31" s="196"/>
      <c r="H31" s="144"/>
      <c r="I31" s="145"/>
      <c r="J31" s="138"/>
      <c r="K31" s="138"/>
      <c r="L31" s="138"/>
    </row>
    <row r="32" spans="1:12" s="139" customFormat="1" ht="12.75">
      <c r="A32" s="171" t="s">
        <v>410</v>
      </c>
      <c r="B32" s="172"/>
      <c r="C32" s="172"/>
      <c r="D32" s="173"/>
      <c r="E32" s="171" t="s">
        <v>411</v>
      </c>
      <c r="F32" s="172"/>
      <c r="G32" s="172"/>
      <c r="H32" s="176" t="s">
        <v>412</v>
      </c>
      <c r="I32" s="177"/>
      <c r="J32" s="138"/>
      <c r="K32" s="138"/>
      <c r="L32" s="138"/>
    </row>
    <row r="33" spans="1:12" s="139" customFormat="1" ht="12.75">
      <c r="A33" s="140"/>
      <c r="B33" s="140"/>
      <c r="C33" s="141"/>
      <c r="D33" s="142"/>
      <c r="E33" s="142"/>
      <c r="F33" s="142"/>
      <c r="G33" s="143"/>
      <c r="H33" s="144"/>
      <c r="I33" s="146"/>
      <c r="J33" s="138"/>
      <c r="K33" s="138"/>
      <c r="L33" s="138"/>
    </row>
    <row r="34" spans="1:12" s="139" customFormat="1" ht="12.75">
      <c r="A34" s="171" t="s">
        <v>413</v>
      </c>
      <c r="B34" s="172"/>
      <c r="C34" s="172"/>
      <c r="D34" s="173"/>
      <c r="E34" s="171" t="s">
        <v>414</v>
      </c>
      <c r="F34" s="172"/>
      <c r="G34" s="172"/>
      <c r="H34" s="176" t="s">
        <v>415</v>
      </c>
      <c r="I34" s="177"/>
      <c r="J34" s="138"/>
      <c r="K34" s="138"/>
      <c r="L34" s="138"/>
    </row>
    <row r="35" spans="1:12" s="139" customFormat="1" ht="12.75">
      <c r="A35" s="147"/>
      <c r="B35" s="147"/>
      <c r="C35" s="174"/>
      <c r="D35" s="175"/>
      <c r="E35" s="144"/>
      <c r="F35" s="174"/>
      <c r="G35" s="175"/>
      <c r="H35" s="150"/>
      <c r="I35" s="150"/>
      <c r="J35" s="138"/>
      <c r="K35" s="138"/>
      <c r="L35" s="138"/>
    </row>
    <row r="36" spans="1:12" s="139" customFormat="1" ht="12.75">
      <c r="A36" s="171" t="s">
        <v>416</v>
      </c>
      <c r="B36" s="172"/>
      <c r="C36" s="172"/>
      <c r="D36" s="173"/>
      <c r="E36" s="171" t="s">
        <v>417</v>
      </c>
      <c r="F36" s="172"/>
      <c r="G36" s="172"/>
      <c r="H36" s="176" t="s">
        <v>418</v>
      </c>
      <c r="I36" s="177"/>
      <c r="J36" s="138"/>
      <c r="K36" s="138"/>
      <c r="L36" s="138"/>
    </row>
    <row r="37" spans="1:12" s="139" customFormat="1" ht="12.75">
      <c r="A37" s="147"/>
      <c r="B37" s="147"/>
      <c r="C37" s="147"/>
      <c r="D37" s="147"/>
      <c r="E37" s="147"/>
      <c r="F37" s="147"/>
      <c r="G37" s="147"/>
      <c r="H37" s="150"/>
      <c r="I37" s="150"/>
      <c r="J37" s="138"/>
      <c r="K37" s="138"/>
      <c r="L37" s="138"/>
    </row>
    <row r="38" spans="1:12" s="139" customFormat="1" ht="12.75">
      <c r="A38" s="171" t="s">
        <v>419</v>
      </c>
      <c r="B38" s="172"/>
      <c r="C38" s="172"/>
      <c r="D38" s="173"/>
      <c r="E38" s="171" t="s">
        <v>414</v>
      </c>
      <c r="F38" s="172"/>
      <c r="G38" s="172"/>
      <c r="H38" s="176" t="s">
        <v>420</v>
      </c>
      <c r="I38" s="177"/>
      <c r="J38" s="138"/>
      <c r="K38" s="138"/>
      <c r="L38" s="138"/>
    </row>
    <row r="39" spans="1:12" s="139" customFormat="1" ht="12.75">
      <c r="A39" s="147"/>
      <c r="B39" s="147"/>
      <c r="C39" s="147"/>
      <c r="D39" s="147"/>
      <c r="E39" s="147"/>
      <c r="F39" s="147"/>
      <c r="G39" s="147"/>
      <c r="H39" s="147"/>
      <c r="I39" s="147"/>
      <c r="J39" s="138"/>
      <c r="K39" s="138"/>
      <c r="L39" s="138"/>
    </row>
    <row r="40" spans="1:12" s="139" customFormat="1" ht="12.75">
      <c r="A40" s="171" t="s">
        <v>421</v>
      </c>
      <c r="B40" s="172"/>
      <c r="C40" s="172"/>
      <c r="D40" s="173"/>
      <c r="E40" s="171" t="s">
        <v>414</v>
      </c>
      <c r="F40" s="172"/>
      <c r="G40" s="172"/>
      <c r="H40" s="176" t="s">
        <v>422</v>
      </c>
      <c r="I40" s="177"/>
      <c r="J40" s="138"/>
      <c r="K40" s="138"/>
      <c r="L40" s="138"/>
    </row>
    <row r="41" spans="1:12" s="139" customFormat="1" ht="12.75">
      <c r="A41" s="147"/>
      <c r="B41" s="147"/>
      <c r="C41" s="147"/>
      <c r="D41" s="147"/>
      <c r="E41" s="147"/>
      <c r="F41" s="147"/>
      <c r="G41" s="147"/>
      <c r="H41" s="150"/>
      <c r="I41" s="150"/>
      <c r="J41" s="138"/>
      <c r="K41" s="138"/>
      <c r="L41" s="138"/>
    </row>
    <row r="42" spans="1:12" s="139" customFormat="1" ht="12.75">
      <c r="A42" s="171" t="s">
        <v>423</v>
      </c>
      <c r="B42" s="172"/>
      <c r="C42" s="172"/>
      <c r="D42" s="173"/>
      <c r="E42" s="171" t="s">
        <v>424</v>
      </c>
      <c r="F42" s="172"/>
      <c r="G42" s="172"/>
      <c r="H42" s="176" t="s">
        <v>425</v>
      </c>
      <c r="I42" s="177"/>
      <c r="J42" s="138"/>
      <c r="K42" s="138"/>
      <c r="L42" s="138"/>
    </row>
    <row r="43" spans="1:12" s="139" customFormat="1" ht="12.75">
      <c r="A43" s="147"/>
      <c r="B43" s="147"/>
      <c r="C43" s="147"/>
      <c r="D43" s="147"/>
      <c r="E43" s="147"/>
      <c r="F43" s="147"/>
      <c r="G43" s="147"/>
      <c r="H43" s="150"/>
      <c r="I43" s="150"/>
      <c r="J43" s="138"/>
      <c r="K43" s="138"/>
      <c r="L43" s="138"/>
    </row>
    <row r="44" spans="1:12" s="139" customFormat="1" ht="12.75">
      <c r="A44" s="171" t="s">
        <v>426</v>
      </c>
      <c r="B44" s="172"/>
      <c r="C44" s="172"/>
      <c r="D44" s="173"/>
      <c r="E44" s="171" t="s">
        <v>427</v>
      </c>
      <c r="F44" s="172"/>
      <c r="G44" s="172"/>
      <c r="H44" s="176" t="s">
        <v>428</v>
      </c>
      <c r="I44" s="177"/>
      <c r="J44" s="138"/>
      <c r="K44" s="138"/>
      <c r="L44" s="138"/>
    </row>
    <row r="45" spans="1:12" s="139" customFormat="1" ht="12.75">
      <c r="A45" s="147"/>
      <c r="B45" s="147"/>
      <c r="C45" s="147"/>
      <c r="D45" s="147"/>
      <c r="E45" s="147"/>
      <c r="F45" s="147"/>
      <c r="G45" s="147"/>
      <c r="H45" s="150"/>
      <c r="I45" s="150"/>
      <c r="J45" s="138"/>
      <c r="K45" s="138"/>
      <c r="L45" s="138"/>
    </row>
    <row r="46" spans="1:12" s="139" customFormat="1" ht="12.75">
      <c r="A46" s="171" t="s">
        <v>429</v>
      </c>
      <c r="B46" s="172"/>
      <c r="C46" s="172"/>
      <c r="D46" s="173"/>
      <c r="E46" s="171" t="s">
        <v>424</v>
      </c>
      <c r="F46" s="172"/>
      <c r="G46" s="172"/>
      <c r="H46" s="176" t="s">
        <v>430</v>
      </c>
      <c r="I46" s="177"/>
      <c r="J46" s="138"/>
      <c r="K46" s="138"/>
      <c r="L46" s="138"/>
    </row>
    <row r="47" spans="1:12" s="139" customFormat="1" ht="12.75">
      <c r="A47" s="147"/>
      <c r="B47" s="147"/>
      <c r="C47" s="148"/>
      <c r="D47" s="149"/>
      <c r="E47" s="144"/>
      <c r="F47" s="148"/>
      <c r="G47" s="149"/>
      <c r="H47" s="150"/>
      <c r="I47" s="150"/>
      <c r="J47" s="138"/>
      <c r="K47" s="138"/>
      <c r="L47" s="138"/>
    </row>
    <row r="48" spans="1:12" s="139" customFormat="1" ht="12.75">
      <c r="A48" s="171" t="s">
        <v>431</v>
      </c>
      <c r="B48" s="172"/>
      <c r="C48" s="172"/>
      <c r="D48" s="173"/>
      <c r="E48" s="171" t="s">
        <v>432</v>
      </c>
      <c r="F48" s="172"/>
      <c r="G48" s="172"/>
      <c r="H48" s="176" t="s">
        <v>433</v>
      </c>
      <c r="I48" s="177"/>
      <c r="J48" s="138"/>
      <c r="K48" s="138"/>
      <c r="L48" s="138"/>
    </row>
    <row r="49" spans="1:12" s="139" customFormat="1" ht="12.75">
      <c r="A49" s="140"/>
      <c r="B49" s="140"/>
      <c r="C49" s="141"/>
      <c r="D49" s="142"/>
      <c r="E49" s="142"/>
      <c r="F49" s="142"/>
      <c r="G49" s="143"/>
      <c r="H49" s="144"/>
      <c r="I49" s="146"/>
      <c r="J49" s="138"/>
      <c r="K49" s="138"/>
      <c r="L49" s="138"/>
    </row>
    <row r="50" spans="1:12" s="139" customFormat="1" ht="12.75">
      <c r="A50" s="171" t="s">
        <v>434</v>
      </c>
      <c r="B50" s="172"/>
      <c r="C50" s="172"/>
      <c r="D50" s="173"/>
      <c r="E50" s="171" t="s">
        <v>414</v>
      </c>
      <c r="F50" s="172"/>
      <c r="G50" s="172"/>
      <c r="H50" s="176" t="s">
        <v>435</v>
      </c>
      <c r="I50" s="177"/>
      <c r="J50" s="138"/>
      <c r="K50" s="138"/>
      <c r="L50" s="138"/>
    </row>
    <row r="51" spans="1:12" s="139" customFormat="1" ht="12.75">
      <c r="A51" s="147"/>
      <c r="B51" s="147"/>
      <c r="C51" s="174"/>
      <c r="D51" s="175"/>
      <c r="E51" s="144"/>
      <c r="F51" s="174"/>
      <c r="G51" s="175"/>
      <c r="H51" s="144"/>
      <c r="I51" s="144"/>
      <c r="J51" s="138"/>
      <c r="K51" s="138"/>
      <c r="L51" s="138"/>
    </row>
    <row r="52" spans="1:12" s="139" customFormat="1" ht="12.75">
      <c r="A52" s="171" t="s">
        <v>436</v>
      </c>
      <c r="B52" s="172"/>
      <c r="C52" s="172"/>
      <c r="D52" s="173"/>
      <c r="E52" s="171" t="s">
        <v>437</v>
      </c>
      <c r="F52" s="172"/>
      <c r="G52" s="172"/>
      <c r="H52" s="169"/>
      <c r="I52" s="170"/>
      <c r="J52" s="138"/>
      <c r="K52" s="138"/>
      <c r="L52" s="138"/>
    </row>
    <row r="53" spans="1:12" s="139" customFormat="1" ht="12.75">
      <c r="A53" s="147"/>
      <c r="B53" s="147"/>
      <c r="C53" s="148"/>
      <c r="D53" s="149"/>
      <c r="E53" s="144"/>
      <c r="F53" s="148"/>
      <c r="G53" s="149"/>
      <c r="H53" s="144"/>
      <c r="I53" s="144"/>
      <c r="J53" s="138"/>
      <c r="K53" s="138"/>
      <c r="L53" s="138"/>
    </row>
    <row r="54" spans="1:12" s="139" customFormat="1" ht="12.75">
      <c r="A54" s="171" t="s">
        <v>438</v>
      </c>
      <c r="B54" s="172"/>
      <c r="C54" s="172"/>
      <c r="D54" s="173"/>
      <c r="E54" s="171" t="s">
        <v>417</v>
      </c>
      <c r="F54" s="172"/>
      <c r="G54" s="172"/>
      <c r="H54" s="169"/>
      <c r="I54" s="170"/>
      <c r="J54" s="138"/>
      <c r="K54" s="138"/>
      <c r="L54" s="138"/>
    </row>
    <row r="55" spans="1:12" ht="12.75">
      <c r="A55" s="65"/>
      <c r="B55" s="65"/>
      <c r="C55" s="63"/>
      <c r="D55" s="187"/>
      <c r="E55" s="187"/>
      <c r="F55" s="187"/>
      <c r="G55" s="188"/>
      <c r="H55" s="49"/>
      <c r="I55" s="74"/>
      <c r="J55" s="40"/>
      <c r="K55" s="40"/>
      <c r="L55" s="40"/>
    </row>
    <row r="56" spans="1:12" ht="12.75">
      <c r="A56" s="75"/>
      <c r="B56" s="75"/>
      <c r="C56" s="76"/>
      <c r="D56" s="77"/>
      <c r="E56" s="49"/>
      <c r="F56" s="76"/>
      <c r="G56" s="77"/>
      <c r="H56" s="49"/>
      <c r="I56" s="49"/>
      <c r="J56" s="40"/>
      <c r="K56" s="40"/>
      <c r="L56" s="40"/>
    </row>
    <row r="57" spans="1:12" ht="12.75">
      <c r="A57" s="78"/>
      <c r="B57" s="78"/>
      <c r="C57" s="78"/>
      <c r="D57" s="62"/>
      <c r="E57" s="62"/>
      <c r="F57" s="78"/>
      <c r="G57" s="62"/>
      <c r="H57" s="62"/>
      <c r="I57" s="62"/>
      <c r="J57" s="40"/>
      <c r="K57" s="40"/>
      <c r="L57" s="40"/>
    </row>
    <row r="58" spans="1:12" ht="12.75">
      <c r="A58" s="163" t="s">
        <v>70</v>
      </c>
      <c r="B58" s="164"/>
      <c r="C58" s="159"/>
      <c r="D58" s="151"/>
      <c r="E58" s="60"/>
      <c r="F58" s="157"/>
      <c r="G58" s="152"/>
      <c r="H58" s="152"/>
      <c r="I58" s="153"/>
      <c r="J58" s="40"/>
      <c r="K58" s="40"/>
      <c r="L58" s="40"/>
    </row>
    <row r="59" spans="1:12" ht="12.75">
      <c r="A59" s="75"/>
      <c r="B59" s="75"/>
      <c r="C59" s="154"/>
      <c r="D59" s="185"/>
      <c r="E59" s="49"/>
      <c r="F59" s="154"/>
      <c r="G59" s="186"/>
      <c r="H59" s="79"/>
      <c r="I59" s="79"/>
      <c r="J59" s="40"/>
      <c r="K59" s="40"/>
      <c r="L59" s="40"/>
    </row>
    <row r="60" spans="1:12" ht="12.75">
      <c r="A60" s="163" t="s">
        <v>98</v>
      </c>
      <c r="B60" s="164"/>
      <c r="C60" s="157" t="s">
        <v>439</v>
      </c>
      <c r="D60" s="158"/>
      <c r="E60" s="158"/>
      <c r="F60" s="158"/>
      <c r="G60" s="158"/>
      <c r="H60" s="158"/>
      <c r="I60" s="158"/>
      <c r="J60" s="40"/>
      <c r="K60" s="40"/>
      <c r="L60" s="40"/>
    </row>
    <row r="61" spans="1:12" ht="12.75">
      <c r="A61" s="59"/>
      <c r="B61" s="59"/>
      <c r="C61" s="80" t="s">
        <v>306</v>
      </c>
      <c r="D61" s="60"/>
      <c r="E61" s="60"/>
      <c r="F61" s="60"/>
      <c r="G61" s="60"/>
      <c r="H61" s="60"/>
      <c r="I61" s="60"/>
      <c r="J61" s="40"/>
      <c r="K61" s="40"/>
      <c r="L61" s="40"/>
    </row>
    <row r="62" spans="1:12" ht="12.75">
      <c r="A62" s="163" t="s">
        <v>307</v>
      </c>
      <c r="B62" s="164"/>
      <c r="C62" s="176" t="s">
        <v>440</v>
      </c>
      <c r="D62" s="166"/>
      <c r="E62" s="177"/>
      <c r="F62" s="60"/>
      <c r="G62" s="57" t="s">
        <v>308</v>
      </c>
      <c r="H62" s="176" t="s">
        <v>441</v>
      </c>
      <c r="I62" s="177"/>
      <c r="J62" s="40"/>
      <c r="K62" s="40"/>
      <c r="L62" s="40"/>
    </row>
    <row r="63" spans="1:12" ht="12.75">
      <c r="A63" s="59"/>
      <c r="B63" s="59"/>
      <c r="C63" s="80"/>
      <c r="D63" s="60"/>
      <c r="E63" s="60"/>
      <c r="F63" s="60"/>
      <c r="G63" s="60"/>
      <c r="H63" s="60"/>
      <c r="I63" s="60"/>
      <c r="J63" s="40"/>
      <c r="K63" s="40"/>
      <c r="L63" s="40"/>
    </row>
    <row r="64" spans="1:12" ht="12.75">
      <c r="A64" s="163" t="s">
        <v>18</v>
      </c>
      <c r="B64" s="164"/>
      <c r="C64" s="165" t="s">
        <v>442</v>
      </c>
      <c r="D64" s="166"/>
      <c r="E64" s="166"/>
      <c r="F64" s="166"/>
      <c r="G64" s="166"/>
      <c r="H64" s="166"/>
      <c r="I64" s="177"/>
      <c r="J64" s="40"/>
      <c r="K64" s="40"/>
      <c r="L64" s="40"/>
    </row>
    <row r="65" spans="1:12" ht="12.75">
      <c r="A65" s="59"/>
      <c r="B65" s="59"/>
      <c r="C65" s="60"/>
      <c r="D65" s="60"/>
      <c r="E65" s="60"/>
      <c r="F65" s="60"/>
      <c r="G65" s="60"/>
      <c r="H65" s="60"/>
      <c r="I65" s="60"/>
      <c r="J65" s="40"/>
      <c r="K65" s="40"/>
      <c r="L65" s="40"/>
    </row>
    <row r="66" spans="1:12" ht="12.75">
      <c r="A66" s="167" t="s">
        <v>42</v>
      </c>
      <c r="B66" s="168"/>
      <c r="C66" s="160" t="s">
        <v>443</v>
      </c>
      <c r="D66" s="161"/>
      <c r="E66" s="161"/>
      <c r="F66" s="161"/>
      <c r="G66" s="161"/>
      <c r="H66" s="161"/>
      <c r="I66" s="162"/>
      <c r="J66" s="40"/>
      <c r="K66" s="40"/>
      <c r="L66" s="40"/>
    </row>
    <row r="67" spans="1:12" ht="12.75">
      <c r="A67" s="81"/>
      <c r="B67" s="81"/>
      <c r="C67" s="179" t="s">
        <v>265</v>
      </c>
      <c r="D67" s="179"/>
      <c r="E67" s="179"/>
      <c r="F67" s="179"/>
      <c r="G67" s="179"/>
      <c r="H67" s="179"/>
      <c r="I67" s="83"/>
      <c r="J67" s="40"/>
      <c r="K67" s="40"/>
      <c r="L67" s="40"/>
    </row>
    <row r="68" spans="1:12" ht="12.75">
      <c r="A68" s="81"/>
      <c r="B68" s="81"/>
      <c r="C68" s="82"/>
      <c r="D68" s="82"/>
      <c r="E68" s="82"/>
      <c r="F68" s="82"/>
      <c r="G68" s="82"/>
      <c r="H68" s="82"/>
      <c r="I68" s="83"/>
      <c r="J68" s="40"/>
      <c r="K68" s="40"/>
      <c r="L68" s="40"/>
    </row>
    <row r="69" spans="1:12" ht="12.75">
      <c r="A69" s="81"/>
      <c r="B69" s="155" t="s">
        <v>99</v>
      </c>
      <c r="C69" s="156"/>
      <c r="D69" s="156"/>
      <c r="E69" s="156"/>
      <c r="F69" s="84"/>
      <c r="G69" s="84"/>
      <c r="H69" s="84"/>
      <c r="I69" s="85"/>
      <c r="J69" s="40"/>
      <c r="K69" s="40"/>
      <c r="L69" s="40"/>
    </row>
    <row r="70" spans="1:12" ht="12.75">
      <c r="A70" s="81"/>
      <c r="B70" s="155" t="s">
        <v>390</v>
      </c>
      <c r="C70" s="156"/>
      <c r="D70" s="156"/>
      <c r="E70" s="156"/>
      <c r="F70" s="156"/>
      <c r="G70" s="156"/>
      <c r="H70" s="156"/>
      <c r="I70" s="156"/>
      <c r="J70" s="40"/>
      <c r="K70" s="40"/>
      <c r="L70" s="40"/>
    </row>
    <row r="71" spans="1:12" ht="12.75">
      <c r="A71" s="81"/>
      <c r="B71" s="155" t="s">
        <v>100</v>
      </c>
      <c r="C71" s="156"/>
      <c r="D71" s="156"/>
      <c r="E71" s="156"/>
      <c r="F71" s="156"/>
      <c r="G71" s="156"/>
      <c r="H71" s="156"/>
      <c r="I71" s="156"/>
      <c r="J71" s="40"/>
      <c r="K71" s="40"/>
      <c r="L71" s="40"/>
    </row>
    <row r="72" spans="1:12" ht="12.75">
      <c r="A72" s="81"/>
      <c r="B72" s="155" t="s">
        <v>386</v>
      </c>
      <c r="C72" s="156"/>
      <c r="D72" s="156"/>
      <c r="E72" s="156"/>
      <c r="F72" s="156"/>
      <c r="G72" s="156"/>
      <c r="H72" s="156"/>
      <c r="I72" s="156"/>
      <c r="J72" s="40"/>
      <c r="K72" s="40"/>
      <c r="L72" s="40"/>
    </row>
    <row r="73" spans="1:12" ht="12.75">
      <c r="A73" s="81"/>
      <c r="B73" s="81"/>
      <c r="C73" s="82"/>
      <c r="D73" s="82"/>
      <c r="E73" s="82"/>
      <c r="F73" s="82"/>
      <c r="G73" s="82"/>
      <c r="H73" s="82"/>
      <c r="I73" s="83"/>
      <c r="J73" s="40"/>
      <c r="K73" s="40"/>
      <c r="L73" s="40"/>
    </row>
    <row r="74" spans="1:12" ht="13.5" thickBot="1">
      <c r="A74" s="86" t="s">
        <v>101</v>
      </c>
      <c r="B74" s="60"/>
      <c r="C74" s="60"/>
      <c r="D74" s="60"/>
      <c r="E74" s="60"/>
      <c r="F74" s="60"/>
      <c r="G74" s="87"/>
      <c r="H74" s="88"/>
      <c r="I74" s="87"/>
      <c r="J74" s="40"/>
      <c r="K74" s="40"/>
      <c r="L74" s="40"/>
    </row>
    <row r="75" spans="1:12" ht="12.75">
      <c r="A75" s="60"/>
      <c r="B75" s="60"/>
      <c r="C75" s="60"/>
      <c r="D75" s="60"/>
      <c r="E75" s="81" t="s">
        <v>145</v>
      </c>
      <c r="F75" s="40"/>
      <c r="G75" s="180" t="s">
        <v>146</v>
      </c>
      <c r="H75" s="181"/>
      <c r="I75" s="182"/>
      <c r="J75" s="40"/>
      <c r="K75" s="40"/>
      <c r="L75" s="40"/>
    </row>
    <row r="76" spans="1:12" ht="12.75">
      <c r="A76" s="89"/>
      <c r="B76" s="89"/>
      <c r="C76" s="72"/>
      <c r="D76" s="72"/>
      <c r="E76" s="72"/>
      <c r="F76" s="72"/>
      <c r="G76" s="183"/>
      <c r="H76" s="184"/>
      <c r="I76" s="72"/>
      <c r="J76" s="40"/>
      <c r="K76" s="40"/>
      <c r="L76" s="40"/>
    </row>
  </sheetData>
  <sheetProtection/>
  <protectedRanges>
    <protectedRange sqref="E2 H2 C24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D24:G24" name="Range1_13"/>
    <protectedRange sqref="C26" name="Range1_12"/>
    <protectedRange sqref="I26" name="Range1_14"/>
    <protectedRange sqref="A30:I30" name="Range1_4_1"/>
    <protectedRange sqref="A32:D32" name="Range1_4_3"/>
  </protectedRanges>
  <mergeCells count="97">
    <mergeCell ref="B71:I71"/>
    <mergeCell ref="B72:I72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D55:G55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A58:B58"/>
    <mergeCell ref="C58:D58"/>
    <mergeCell ref="F58:I58"/>
    <mergeCell ref="C59:D59"/>
    <mergeCell ref="F59:G59"/>
    <mergeCell ref="A60:B60"/>
    <mergeCell ref="C60:I60"/>
    <mergeCell ref="A62:B62"/>
    <mergeCell ref="C62:E62"/>
    <mergeCell ref="H62:I62"/>
    <mergeCell ref="A1:C1"/>
    <mergeCell ref="C67:H67"/>
    <mergeCell ref="G75:I75"/>
    <mergeCell ref="G76:H76"/>
    <mergeCell ref="A64:B64"/>
    <mergeCell ref="C64:I64"/>
    <mergeCell ref="A66:B66"/>
    <mergeCell ref="C66:I66"/>
    <mergeCell ref="B69:E69"/>
    <mergeCell ref="B70:I70"/>
    <mergeCell ref="H32:I32"/>
    <mergeCell ref="A34:D34"/>
    <mergeCell ref="E34:G34"/>
    <mergeCell ref="H34:I34"/>
    <mergeCell ref="C35:D35"/>
    <mergeCell ref="F35:G35"/>
    <mergeCell ref="A36:D36"/>
    <mergeCell ref="E36:G36"/>
    <mergeCell ref="H36:I36"/>
    <mergeCell ref="A38:D38"/>
    <mergeCell ref="E38:G38"/>
    <mergeCell ref="H38:I38"/>
    <mergeCell ref="A40:D40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A48:D48"/>
    <mergeCell ref="E48:G48"/>
    <mergeCell ref="H48:I48"/>
    <mergeCell ref="A50:D50"/>
    <mergeCell ref="E50:G50"/>
    <mergeCell ref="H50:I50"/>
    <mergeCell ref="C51:D51"/>
    <mergeCell ref="F51:G51"/>
    <mergeCell ref="A52:D52"/>
    <mergeCell ref="E52:G52"/>
    <mergeCell ref="H52:I52"/>
    <mergeCell ref="A54:D54"/>
    <mergeCell ref="E54:G54"/>
    <mergeCell ref="H54:I54"/>
  </mergeCells>
  <conditionalFormatting sqref="H29">
    <cfRule type="cellIs" priority="1" dxfId="1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workbookViewId="0" topLeftCell="A58">
      <selection activeCell="M78" sqref="M78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20" t="s">
        <v>74</v>
      </c>
      <c r="B1" s="220"/>
      <c r="C1" s="220"/>
      <c r="D1" s="220"/>
      <c r="E1" s="220"/>
      <c r="F1" s="220"/>
      <c r="G1" s="220"/>
      <c r="H1" s="220"/>
      <c r="I1" s="220"/>
      <c r="J1" s="220"/>
      <c r="K1" s="91"/>
    </row>
    <row r="2" spans="1:11" ht="12.75">
      <c r="A2" s="91"/>
      <c r="B2" s="93"/>
      <c r="C2" s="93"/>
      <c r="D2" s="93"/>
      <c r="E2" s="221" t="s">
        <v>103</v>
      </c>
      <c r="F2" s="222"/>
      <c r="G2" s="223">
        <v>40543</v>
      </c>
      <c r="H2" s="224"/>
      <c r="I2" s="93"/>
      <c r="J2" s="93"/>
      <c r="K2" s="91"/>
    </row>
    <row r="3" spans="1:11" ht="24" thickBot="1">
      <c r="A3" s="225" t="s">
        <v>178</v>
      </c>
      <c r="B3" s="226"/>
      <c r="C3" s="226"/>
      <c r="D3" s="226"/>
      <c r="E3" s="226"/>
      <c r="F3" s="226"/>
      <c r="G3" s="226"/>
      <c r="H3" s="227"/>
      <c r="I3" s="103" t="s">
        <v>392</v>
      </c>
      <c r="J3" s="104" t="s">
        <v>52</v>
      </c>
      <c r="K3" s="104" t="s">
        <v>53</v>
      </c>
    </row>
    <row r="4" spans="1:11" ht="12.75">
      <c r="A4" s="228">
        <v>1</v>
      </c>
      <c r="B4" s="228"/>
      <c r="C4" s="228"/>
      <c r="D4" s="228"/>
      <c r="E4" s="228"/>
      <c r="F4" s="228"/>
      <c r="G4" s="228"/>
      <c r="H4" s="228"/>
      <c r="I4" s="106">
        <v>2</v>
      </c>
      <c r="J4" s="105">
        <v>3</v>
      </c>
      <c r="K4" s="105">
        <v>4</v>
      </c>
    </row>
    <row r="5" spans="1:11" ht="12.75">
      <c r="A5" s="229" t="s">
        <v>180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</row>
    <row r="6" spans="1:11" ht="12.75">
      <c r="A6" s="232" t="s">
        <v>181</v>
      </c>
      <c r="B6" s="233"/>
      <c r="C6" s="233"/>
      <c r="D6" s="233"/>
      <c r="E6" s="233"/>
      <c r="F6" s="233"/>
      <c r="G6" s="233"/>
      <c r="H6" s="234"/>
      <c r="I6" s="6">
        <v>1</v>
      </c>
      <c r="J6" s="27">
        <v>0</v>
      </c>
      <c r="K6" s="27">
        <v>0</v>
      </c>
    </row>
    <row r="7" spans="1:11" ht="12.75">
      <c r="A7" s="235" t="s">
        <v>130</v>
      </c>
      <c r="B7" s="236"/>
      <c r="C7" s="236"/>
      <c r="D7" s="236"/>
      <c r="E7" s="236"/>
      <c r="F7" s="236"/>
      <c r="G7" s="236"/>
      <c r="H7" s="237"/>
      <c r="I7" s="4">
        <v>2</v>
      </c>
      <c r="J7" s="28">
        <v>808471436</v>
      </c>
      <c r="K7" s="28">
        <v>889173345</v>
      </c>
    </row>
    <row r="8" spans="1:11" ht="12.75">
      <c r="A8" s="238" t="s">
        <v>131</v>
      </c>
      <c r="B8" s="239"/>
      <c r="C8" s="239"/>
      <c r="D8" s="239"/>
      <c r="E8" s="239"/>
      <c r="F8" s="239"/>
      <c r="G8" s="239"/>
      <c r="H8" s="240"/>
      <c r="I8" s="4">
        <v>3</v>
      </c>
      <c r="J8" s="28">
        <v>22709667</v>
      </c>
      <c r="K8" s="28">
        <v>23762681</v>
      </c>
    </row>
    <row r="9" spans="1:11" ht="12.75">
      <c r="A9" s="238" t="s">
        <v>121</v>
      </c>
      <c r="B9" s="239"/>
      <c r="C9" s="239"/>
      <c r="D9" s="239"/>
      <c r="E9" s="239"/>
      <c r="F9" s="239"/>
      <c r="G9" s="239"/>
      <c r="H9" s="240"/>
      <c r="I9" s="4">
        <v>4</v>
      </c>
      <c r="J9" s="29">
        <v>0</v>
      </c>
      <c r="K9" s="29">
        <v>0</v>
      </c>
    </row>
    <row r="10" spans="1:11" ht="12.75">
      <c r="A10" s="238" t="s">
        <v>336</v>
      </c>
      <c r="B10" s="239"/>
      <c r="C10" s="239"/>
      <c r="D10" s="239"/>
      <c r="E10" s="239"/>
      <c r="F10" s="239"/>
      <c r="G10" s="239"/>
      <c r="H10" s="240"/>
      <c r="I10" s="4">
        <v>5</v>
      </c>
      <c r="J10" s="29">
        <v>16197620</v>
      </c>
      <c r="K10" s="29">
        <v>10846340</v>
      </c>
    </row>
    <row r="11" spans="1:11" ht="12.75">
      <c r="A11" s="238" t="s">
        <v>122</v>
      </c>
      <c r="B11" s="239"/>
      <c r="C11" s="239"/>
      <c r="D11" s="239"/>
      <c r="E11" s="239"/>
      <c r="F11" s="239"/>
      <c r="G11" s="239"/>
      <c r="H11" s="240"/>
      <c r="I11" s="4">
        <v>6</v>
      </c>
      <c r="J11" s="29">
        <v>4559000</v>
      </c>
      <c r="K11" s="29">
        <v>4559000</v>
      </c>
    </row>
    <row r="12" spans="1:11" ht="12.75">
      <c r="A12" s="238" t="s">
        <v>147</v>
      </c>
      <c r="B12" s="239"/>
      <c r="C12" s="239"/>
      <c r="D12" s="239"/>
      <c r="E12" s="239"/>
      <c r="F12" s="239"/>
      <c r="G12" s="239"/>
      <c r="H12" s="240"/>
      <c r="I12" s="4">
        <v>7</v>
      </c>
      <c r="J12" s="29">
        <v>0</v>
      </c>
      <c r="K12" s="29">
        <v>118510</v>
      </c>
    </row>
    <row r="13" spans="1:11" ht="12.75">
      <c r="A13" s="238" t="s">
        <v>148</v>
      </c>
      <c r="B13" s="239"/>
      <c r="C13" s="239"/>
      <c r="D13" s="239"/>
      <c r="E13" s="239"/>
      <c r="F13" s="239"/>
      <c r="G13" s="239"/>
      <c r="H13" s="240"/>
      <c r="I13" s="4">
        <v>8</v>
      </c>
      <c r="J13" s="29">
        <v>1953047</v>
      </c>
      <c r="K13" s="29">
        <v>8168795</v>
      </c>
    </row>
    <row r="14" spans="1:11" ht="12.75">
      <c r="A14" s="238" t="s">
        <v>149</v>
      </c>
      <c r="B14" s="239"/>
      <c r="C14" s="239"/>
      <c r="D14" s="239"/>
      <c r="E14" s="239"/>
      <c r="F14" s="239"/>
      <c r="G14" s="239"/>
      <c r="H14" s="240"/>
      <c r="I14" s="4">
        <v>9</v>
      </c>
      <c r="J14" s="29">
        <v>0</v>
      </c>
      <c r="K14" s="29">
        <v>70036</v>
      </c>
    </row>
    <row r="15" spans="1:11" ht="12.75">
      <c r="A15" s="238" t="s">
        <v>132</v>
      </c>
      <c r="B15" s="239"/>
      <c r="C15" s="239"/>
      <c r="D15" s="239"/>
      <c r="E15" s="239"/>
      <c r="F15" s="239"/>
      <c r="G15" s="239"/>
      <c r="H15" s="240"/>
      <c r="I15" s="4">
        <v>10</v>
      </c>
      <c r="J15" s="28">
        <v>708864076</v>
      </c>
      <c r="K15" s="28">
        <v>710832923</v>
      </c>
    </row>
    <row r="16" spans="1:11" ht="12.75">
      <c r="A16" s="238" t="s">
        <v>150</v>
      </c>
      <c r="B16" s="239"/>
      <c r="C16" s="239"/>
      <c r="D16" s="239"/>
      <c r="E16" s="239"/>
      <c r="F16" s="239"/>
      <c r="G16" s="239"/>
      <c r="H16" s="240"/>
      <c r="I16" s="4">
        <v>11</v>
      </c>
      <c r="J16" s="29">
        <v>25843365</v>
      </c>
      <c r="K16" s="29">
        <v>59984793</v>
      </c>
    </row>
    <row r="17" spans="1:11" ht="12.75">
      <c r="A17" s="238" t="s">
        <v>304</v>
      </c>
      <c r="B17" s="239"/>
      <c r="C17" s="239"/>
      <c r="D17" s="239"/>
      <c r="E17" s="239"/>
      <c r="F17" s="239"/>
      <c r="G17" s="239"/>
      <c r="H17" s="240"/>
      <c r="I17" s="4">
        <v>12</v>
      </c>
      <c r="J17" s="29">
        <v>173445871</v>
      </c>
      <c r="K17" s="29">
        <v>146995770</v>
      </c>
    </row>
    <row r="18" spans="1:11" ht="12.75">
      <c r="A18" s="238" t="s">
        <v>151</v>
      </c>
      <c r="B18" s="239"/>
      <c r="C18" s="239"/>
      <c r="D18" s="239"/>
      <c r="E18" s="239"/>
      <c r="F18" s="239"/>
      <c r="G18" s="239"/>
      <c r="H18" s="240"/>
      <c r="I18" s="4">
        <v>13</v>
      </c>
      <c r="J18" s="29">
        <v>211542820</v>
      </c>
      <c r="K18" s="29">
        <v>177105356</v>
      </c>
    </row>
    <row r="19" spans="1:11" ht="12.75">
      <c r="A19" s="238" t="s">
        <v>0</v>
      </c>
      <c r="B19" s="239"/>
      <c r="C19" s="239"/>
      <c r="D19" s="239"/>
      <c r="E19" s="239"/>
      <c r="F19" s="239"/>
      <c r="G19" s="239"/>
      <c r="H19" s="240"/>
      <c r="I19" s="4">
        <v>14</v>
      </c>
      <c r="J19" s="29">
        <v>32969874</v>
      </c>
      <c r="K19" s="29">
        <v>26637005</v>
      </c>
    </row>
    <row r="20" spans="1:11" ht="12.75">
      <c r="A20" s="238" t="s">
        <v>1</v>
      </c>
      <c r="B20" s="239"/>
      <c r="C20" s="239"/>
      <c r="D20" s="239"/>
      <c r="E20" s="239"/>
      <c r="F20" s="239"/>
      <c r="G20" s="239"/>
      <c r="H20" s="240"/>
      <c r="I20" s="4">
        <v>15</v>
      </c>
      <c r="J20" s="29">
        <v>0</v>
      </c>
      <c r="K20" s="29">
        <v>0</v>
      </c>
    </row>
    <row r="21" spans="1:11" ht="12.75">
      <c r="A21" s="238" t="s">
        <v>2</v>
      </c>
      <c r="B21" s="239"/>
      <c r="C21" s="239"/>
      <c r="D21" s="239"/>
      <c r="E21" s="239"/>
      <c r="F21" s="239"/>
      <c r="G21" s="239"/>
      <c r="H21" s="240"/>
      <c r="I21" s="4">
        <v>16</v>
      </c>
      <c r="J21" s="29">
        <v>126683</v>
      </c>
      <c r="K21" s="29">
        <v>98532</v>
      </c>
    </row>
    <row r="22" spans="1:11" ht="12.75">
      <c r="A22" s="238" t="s">
        <v>3</v>
      </c>
      <c r="B22" s="239"/>
      <c r="C22" s="239"/>
      <c r="D22" s="239"/>
      <c r="E22" s="239"/>
      <c r="F22" s="239"/>
      <c r="G22" s="239"/>
      <c r="H22" s="240"/>
      <c r="I22" s="4">
        <v>17</v>
      </c>
      <c r="J22" s="29">
        <v>158094757</v>
      </c>
      <c r="K22" s="29">
        <v>194802872</v>
      </c>
    </row>
    <row r="23" spans="1:11" ht="12.75">
      <c r="A23" s="238" t="s">
        <v>4</v>
      </c>
      <c r="B23" s="239"/>
      <c r="C23" s="239"/>
      <c r="D23" s="239"/>
      <c r="E23" s="239"/>
      <c r="F23" s="239"/>
      <c r="G23" s="239"/>
      <c r="H23" s="240"/>
      <c r="I23" s="4">
        <v>18</v>
      </c>
      <c r="J23" s="29">
        <v>0</v>
      </c>
      <c r="K23" s="29">
        <v>0</v>
      </c>
    </row>
    <row r="24" spans="1:11" ht="12.75">
      <c r="A24" s="238" t="s">
        <v>5</v>
      </c>
      <c r="B24" s="239"/>
      <c r="C24" s="239"/>
      <c r="D24" s="239"/>
      <c r="E24" s="239"/>
      <c r="F24" s="239"/>
      <c r="G24" s="239"/>
      <c r="H24" s="240"/>
      <c r="I24" s="4">
        <v>19</v>
      </c>
      <c r="J24" s="29">
        <v>106840706</v>
      </c>
      <c r="K24" s="29">
        <v>105208595</v>
      </c>
    </row>
    <row r="25" spans="1:11" ht="12.75">
      <c r="A25" s="238" t="s">
        <v>133</v>
      </c>
      <c r="B25" s="239"/>
      <c r="C25" s="239"/>
      <c r="D25" s="239"/>
      <c r="E25" s="239"/>
      <c r="F25" s="239"/>
      <c r="G25" s="239"/>
      <c r="H25" s="240"/>
      <c r="I25" s="4">
        <v>20</v>
      </c>
      <c r="J25" s="28">
        <v>76897693</v>
      </c>
      <c r="K25" s="28">
        <v>154577741</v>
      </c>
    </row>
    <row r="26" spans="1:11" ht="12.75">
      <c r="A26" s="238" t="s">
        <v>6</v>
      </c>
      <c r="B26" s="239"/>
      <c r="C26" s="239"/>
      <c r="D26" s="239"/>
      <c r="E26" s="239"/>
      <c r="F26" s="239"/>
      <c r="G26" s="239"/>
      <c r="H26" s="240"/>
      <c r="I26" s="4">
        <v>21</v>
      </c>
      <c r="J26" s="29">
        <v>5439653</v>
      </c>
      <c r="K26" s="29">
        <v>36823343</v>
      </c>
    </row>
    <row r="27" spans="1:11" ht="12.75">
      <c r="A27" s="238" t="s">
        <v>7</v>
      </c>
      <c r="B27" s="239"/>
      <c r="C27" s="239"/>
      <c r="D27" s="239"/>
      <c r="E27" s="239"/>
      <c r="F27" s="239"/>
      <c r="G27" s="239"/>
      <c r="H27" s="240"/>
      <c r="I27" s="4">
        <v>22</v>
      </c>
      <c r="J27" s="29">
        <v>0</v>
      </c>
      <c r="K27" s="29">
        <v>19879309</v>
      </c>
    </row>
    <row r="28" spans="1:11" ht="12.75">
      <c r="A28" s="238" t="s">
        <v>8</v>
      </c>
      <c r="B28" s="239"/>
      <c r="C28" s="239"/>
      <c r="D28" s="239"/>
      <c r="E28" s="239"/>
      <c r="F28" s="239"/>
      <c r="G28" s="239"/>
      <c r="H28" s="240"/>
      <c r="I28" s="4">
        <v>23</v>
      </c>
      <c r="J28" s="29">
        <v>33665538</v>
      </c>
      <c r="K28" s="29">
        <v>38889640</v>
      </c>
    </row>
    <row r="29" spans="1:11" ht="12.75">
      <c r="A29" s="238" t="s">
        <v>9</v>
      </c>
      <c r="B29" s="239"/>
      <c r="C29" s="239"/>
      <c r="D29" s="239"/>
      <c r="E29" s="239"/>
      <c r="F29" s="239"/>
      <c r="G29" s="239"/>
      <c r="H29" s="240"/>
      <c r="I29" s="4">
        <v>24</v>
      </c>
      <c r="J29" s="29">
        <v>23109846</v>
      </c>
      <c r="K29" s="29">
        <v>29698444</v>
      </c>
    </row>
    <row r="30" spans="1:11" ht="12.75">
      <c r="A30" s="238" t="s">
        <v>10</v>
      </c>
      <c r="B30" s="239"/>
      <c r="C30" s="239"/>
      <c r="D30" s="239"/>
      <c r="E30" s="239"/>
      <c r="F30" s="239"/>
      <c r="G30" s="239"/>
      <c r="H30" s="240"/>
      <c r="I30" s="4">
        <v>25</v>
      </c>
      <c r="J30" s="29">
        <v>14682656</v>
      </c>
      <c r="K30" s="29">
        <v>29287005</v>
      </c>
    </row>
    <row r="31" spans="1:11" ht="12.75">
      <c r="A31" s="238" t="s">
        <v>11</v>
      </c>
      <c r="B31" s="239"/>
      <c r="C31" s="239"/>
      <c r="D31" s="239"/>
      <c r="E31" s="239"/>
      <c r="F31" s="239"/>
      <c r="G31" s="239"/>
      <c r="H31" s="240"/>
      <c r="I31" s="4">
        <v>26</v>
      </c>
      <c r="J31" s="29">
        <v>0</v>
      </c>
      <c r="K31" s="29">
        <v>0</v>
      </c>
    </row>
    <row r="32" spans="1:11" ht="12.75">
      <c r="A32" s="238" t="s">
        <v>12</v>
      </c>
      <c r="B32" s="239"/>
      <c r="C32" s="239"/>
      <c r="D32" s="239"/>
      <c r="E32" s="239"/>
      <c r="F32" s="239"/>
      <c r="G32" s="239"/>
      <c r="H32" s="240"/>
      <c r="I32" s="4">
        <v>27</v>
      </c>
      <c r="J32" s="29">
        <v>0</v>
      </c>
      <c r="K32" s="29">
        <v>0</v>
      </c>
    </row>
    <row r="33" spans="1:11" ht="12.75">
      <c r="A33" s="238" t="s">
        <v>134</v>
      </c>
      <c r="B33" s="239"/>
      <c r="C33" s="239"/>
      <c r="D33" s="239"/>
      <c r="E33" s="239"/>
      <c r="F33" s="239"/>
      <c r="G33" s="239"/>
      <c r="H33" s="240"/>
      <c r="I33" s="4">
        <v>28</v>
      </c>
      <c r="J33" s="28">
        <v>0</v>
      </c>
      <c r="K33" s="28">
        <v>0</v>
      </c>
    </row>
    <row r="34" spans="1:11" ht="12.75">
      <c r="A34" s="238" t="s">
        <v>13</v>
      </c>
      <c r="B34" s="239"/>
      <c r="C34" s="239"/>
      <c r="D34" s="239"/>
      <c r="E34" s="239"/>
      <c r="F34" s="239"/>
      <c r="G34" s="239"/>
      <c r="H34" s="240"/>
      <c r="I34" s="4">
        <v>29</v>
      </c>
      <c r="J34" s="29">
        <v>0</v>
      </c>
      <c r="K34" s="29">
        <v>0</v>
      </c>
    </row>
    <row r="35" spans="1:11" ht="12.75">
      <c r="A35" s="238" t="s">
        <v>14</v>
      </c>
      <c r="B35" s="239"/>
      <c r="C35" s="239"/>
      <c r="D35" s="239"/>
      <c r="E35" s="239"/>
      <c r="F35" s="239"/>
      <c r="G35" s="239"/>
      <c r="H35" s="240"/>
      <c r="I35" s="4">
        <v>30</v>
      </c>
      <c r="J35" s="29">
        <v>0</v>
      </c>
      <c r="K35" s="29">
        <v>0</v>
      </c>
    </row>
    <row r="36" spans="1:11" ht="12.75">
      <c r="A36" s="238" t="s">
        <v>15</v>
      </c>
      <c r="B36" s="239"/>
      <c r="C36" s="239"/>
      <c r="D36" s="239"/>
      <c r="E36" s="239"/>
      <c r="F36" s="239"/>
      <c r="G36" s="239"/>
      <c r="H36" s="240"/>
      <c r="I36" s="4">
        <v>31</v>
      </c>
      <c r="J36" s="29">
        <v>0</v>
      </c>
      <c r="K36" s="29">
        <v>0</v>
      </c>
    </row>
    <row r="37" spans="1:11" ht="12.75">
      <c r="A37" s="238" t="s">
        <v>135</v>
      </c>
      <c r="B37" s="239"/>
      <c r="C37" s="239"/>
      <c r="D37" s="239"/>
      <c r="E37" s="239"/>
      <c r="F37" s="239"/>
      <c r="G37" s="239"/>
      <c r="H37" s="240"/>
      <c r="I37" s="4">
        <v>32</v>
      </c>
      <c r="J37" s="29">
        <v>0</v>
      </c>
      <c r="K37" s="29">
        <v>0</v>
      </c>
    </row>
    <row r="38" spans="1:11" ht="12.75">
      <c r="A38" s="235" t="s">
        <v>136</v>
      </c>
      <c r="B38" s="236"/>
      <c r="C38" s="236"/>
      <c r="D38" s="236"/>
      <c r="E38" s="236"/>
      <c r="F38" s="236"/>
      <c r="G38" s="236"/>
      <c r="H38" s="237"/>
      <c r="I38" s="4">
        <v>33</v>
      </c>
      <c r="J38" s="28">
        <v>1510276109</v>
      </c>
      <c r="K38" s="28">
        <v>1629249371</v>
      </c>
    </row>
    <row r="39" spans="1:11" ht="12.75">
      <c r="A39" s="238" t="s">
        <v>137</v>
      </c>
      <c r="B39" s="239"/>
      <c r="C39" s="239"/>
      <c r="D39" s="239"/>
      <c r="E39" s="239"/>
      <c r="F39" s="239"/>
      <c r="G39" s="239"/>
      <c r="H39" s="240"/>
      <c r="I39" s="4">
        <v>34</v>
      </c>
      <c r="J39" s="28">
        <v>482712214</v>
      </c>
      <c r="K39" s="28">
        <v>353148508</v>
      </c>
    </row>
    <row r="40" spans="1:11" ht="12.75">
      <c r="A40" s="238" t="s">
        <v>309</v>
      </c>
      <c r="B40" s="239"/>
      <c r="C40" s="239"/>
      <c r="D40" s="239"/>
      <c r="E40" s="239"/>
      <c r="F40" s="239"/>
      <c r="G40" s="239"/>
      <c r="H40" s="240"/>
      <c r="I40" s="4">
        <v>35</v>
      </c>
      <c r="J40" s="29">
        <v>126182683</v>
      </c>
      <c r="K40" s="29">
        <v>106429027</v>
      </c>
    </row>
    <row r="41" spans="1:11" ht="12.75">
      <c r="A41" s="238" t="s">
        <v>310</v>
      </c>
      <c r="B41" s="239"/>
      <c r="C41" s="239"/>
      <c r="D41" s="239"/>
      <c r="E41" s="239"/>
      <c r="F41" s="239"/>
      <c r="G41" s="239"/>
      <c r="H41" s="240"/>
      <c r="I41" s="4">
        <v>36</v>
      </c>
      <c r="J41" s="29">
        <v>20296285</v>
      </c>
      <c r="K41" s="29">
        <v>135103131</v>
      </c>
    </row>
    <row r="42" spans="1:11" ht="12.75">
      <c r="A42" s="238" t="s">
        <v>311</v>
      </c>
      <c r="B42" s="239"/>
      <c r="C42" s="239"/>
      <c r="D42" s="239"/>
      <c r="E42" s="239"/>
      <c r="F42" s="239"/>
      <c r="G42" s="239"/>
      <c r="H42" s="240"/>
      <c r="I42" s="4">
        <v>37</v>
      </c>
      <c r="J42" s="29">
        <v>1514691</v>
      </c>
      <c r="K42" s="29">
        <v>9545137</v>
      </c>
    </row>
    <row r="43" spans="1:11" ht="12.75">
      <c r="A43" s="238" t="s">
        <v>312</v>
      </c>
      <c r="B43" s="239"/>
      <c r="C43" s="239"/>
      <c r="D43" s="239"/>
      <c r="E43" s="239"/>
      <c r="F43" s="239"/>
      <c r="G43" s="239"/>
      <c r="H43" s="240"/>
      <c r="I43" s="4">
        <v>38</v>
      </c>
      <c r="J43" s="29">
        <v>331924941</v>
      </c>
      <c r="K43" s="29">
        <v>99802188</v>
      </c>
    </row>
    <row r="44" spans="1:11" ht="12.75">
      <c r="A44" s="238" t="s">
        <v>313</v>
      </c>
      <c r="B44" s="239"/>
      <c r="C44" s="239"/>
      <c r="D44" s="239"/>
      <c r="E44" s="239"/>
      <c r="F44" s="239"/>
      <c r="G44" s="239"/>
      <c r="H44" s="240"/>
      <c r="I44" s="4">
        <v>39</v>
      </c>
      <c r="J44" s="29">
        <v>1790407</v>
      </c>
      <c r="K44" s="29">
        <v>1990999</v>
      </c>
    </row>
    <row r="45" spans="1:11" ht="12.75">
      <c r="A45" s="238" t="s">
        <v>152</v>
      </c>
      <c r="B45" s="239"/>
      <c r="C45" s="239"/>
      <c r="D45" s="239"/>
      <c r="E45" s="239"/>
      <c r="F45" s="239"/>
      <c r="G45" s="239"/>
      <c r="H45" s="240"/>
      <c r="I45" s="4">
        <v>40</v>
      </c>
      <c r="J45" s="29">
        <v>1003207</v>
      </c>
      <c r="K45" s="29">
        <v>160355</v>
      </c>
    </row>
    <row r="46" spans="1:11" ht="12.75">
      <c r="A46" s="238" t="s">
        <v>153</v>
      </c>
      <c r="B46" s="239"/>
      <c r="C46" s="239"/>
      <c r="D46" s="239"/>
      <c r="E46" s="239"/>
      <c r="F46" s="239"/>
      <c r="G46" s="239"/>
      <c r="H46" s="240"/>
      <c r="I46" s="4">
        <v>41</v>
      </c>
      <c r="J46" s="29">
        <v>0</v>
      </c>
      <c r="K46" s="29">
        <v>117671</v>
      </c>
    </row>
    <row r="47" spans="1:11" ht="12.75">
      <c r="A47" s="238" t="s">
        <v>138</v>
      </c>
      <c r="B47" s="239"/>
      <c r="C47" s="239"/>
      <c r="D47" s="239"/>
      <c r="E47" s="239"/>
      <c r="F47" s="239"/>
      <c r="G47" s="239"/>
      <c r="H47" s="240"/>
      <c r="I47" s="4">
        <v>42</v>
      </c>
      <c r="J47" s="28">
        <v>918742794</v>
      </c>
      <c r="K47" s="28">
        <v>973472425</v>
      </c>
    </row>
    <row r="48" spans="1:11" ht="12.75">
      <c r="A48" s="238" t="s">
        <v>154</v>
      </c>
      <c r="B48" s="239"/>
      <c r="C48" s="239"/>
      <c r="D48" s="239"/>
      <c r="E48" s="239"/>
      <c r="F48" s="239"/>
      <c r="G48" s="239"/>
      <c r="H48" s="240"/>
      <c r="I48" s="4">
        <v>43</v>
      </c>
      <c r="J48" s="29">
        <v>0</v>
      </c>
      <c r="K48" s="29">
        <v>29637998</v>
      </c>
    </row>
    <row r="49" spans="1:11" ht="12.75">
      <c r="A49" s="238" t="s">
        <v>155</v>
      </c>
      <c r="B49" s="239"/>
      <c r="C49" s="239"/>
      <c r="D49" s="239"/>
      <c r="E49" s="239"/>
      <c r="F49" s="239"/>
      <c r="G49" s="239"/>
      <c r="H49" s="240"/>
      <c r="I49" s="4">
        <v>44</v>
      </c>
      <c r="J49" s="29">
        <v>879971690</v>
      </c>
      <c r="K49" s="29">
        <v>771393470</v>
      </c>
    </row>
    <row r="50" spans="1:11" ht="12.75">
      <c r="A50" s="238" t="s">
        <v>156</v>
      </c>
      <c r="B50" s="239"/>
      <c r="C50" s="239"/>
      <c r="D50" s="239"/>
      <c r="E50" s="239"/>
      <c r="F50" s="239"/>
      <c r="G50" s="239"/>
      <c r="H50" s="240"/>
      <c r="I50" s="4">
        <v>45</v>
      </c>
      <c r="J50" s="29">
        <v>0</v>
      </c>
      <c r="K50" s="29">
        <v>0</v>
      </c>
    </row>
    <row r="51" spans="1:11" ht="12.75">
      <c r="A51" s="238" t="s">
        <v>157</v>
      </c>
      <c r="B51" s="239"/>
      <c r="C51" s="239"/>
      <c r="D51" s="239"/>
      <c r="E51" s="239"/>
      <c r="F51" s="239"/>
      <c r="G51" s="239"/>
      <c r="H51" s="240"/>
      <c r="I51" s="4">
        <v>46</v>
      </c>
      <c r="J51" s="29">
        <v>2471127</v>
      </c>
      <c r="K51" s="29">
        <v>2651660</v>
      </c>
    </row>
    <row r="52" spans="1:11" ht="12.75">
      <c r="A52" s="238" t="s">
        <v>123</v>
      </c>
      <c r="B52" s="239"/>
      <c r="C52" s="239"/>
      <c r="D52" s="239"/>
      <c r="E52" s="239"/>
      <c r="F52" s="239"/>
      <c r="G52" s="239"/>
      <c r="H52" s="240"/>
      <c r="I52" s="4">
        <v>47</v>
      </c>
      <c r="J52" s="29">
        <v>1316481</v>
      </c>
      <c r="K52" s="29">
        <v>80742168</v>
      </c>
    </row>
    <row r="53" spans="1:11" ht="12.75">
      <c r="A53" s="238" t="s">
        <v>124</v>
      </c>
      <c r="B53" s="239"/>
      <c r="C53" s="239"/>
      <c r="D53" s="239"/>
      <c r="E53" s="239"/>
      <c r="F53" s="239"/>
      <c r="G53" s="239"/>
      <c r="H53" s="240"/>
      <c r="I53" s="4">
        <v>48</v>
      </c>
      <c r="J53" s="29">
        <v>34983496</v>
      </c>
      <c r="K53" s="29">
        <v>89047129</v>
      </c>
    </row>
    <row r="54" spans="1:11" ht="12.75">
      <c r="A54" s="238" t="s">
        <v>125</v>
      </c>
      <c r="B54" s="239"/>
      <c r="C54" s="239"/>
      <c r="D54" s="239"/>
      <c r="E54" s="239"/>
      <c r="F54" s="239"/>
      <c r="G54" s="239"/>
      <c r="H54" s="240"/>
      <c r="I54" s="4">
        <v>49</v>
      </c>
      <c r="J54" s="28">
        <v>60383596</v>
      </c>
      <c r="K54" s="28">
        <v>219952915</v>
      </c>
    </row>
    <row r="55" spans="1:11" ht="12.75">
      <c r="A55" s="238" t="s">
        <v>6</v>
      </c>
      <c r="B55" s="239"/>
      <c r="C55" s="239"/>
      <c r="D55" s="239"/>
      <c r="E55" s="239"/>
      <c r="F55" s="239"/>
      <c r="G55" s="239"/>
      <c r="H55" s="240"/>
      <c r="I55" s="4">
        <v>50</v>
      </c>
      <c r="J55" s="29">
        <v>0</v>
      </c>
      <c r="K55" s="29">
        <v>0</v>
      </c>
    </row>
    <row r="56" spans="1:11" ht="12.75">
      <c r="A56" s="238" t="s">
        <v>7</v>
      </c>
      <c r="B56" s="239"/>
      <c r="C56" s="239"/>
      <c r="D56" s="239"/>
      <c r="E56" s="239"/>
      <c r="F56" s="239"/>
      <c r="G56" s="239"/>
      <c r="H56" s="240"/>
      <c r="I56" s="4">
        <v>51</v>
      </c>
      <c r="J56" s="29">
        <v>0</v>
      </c>
      <c r="K56" s="29">
        <v>25476880</v>
      </c>
    </row>
    <row r="57" spans="1:11" ht="12.75">
      <c r="A57" s="238" t="s">
        <v>257</v>
      </c>
      <c r="B57" s="239"/>
      <c r="C57" s="239"/>
      <c r="D57" s="239"/>
      <c r="E57" s="239"/>
      <c r="F57" s="239"/>
      <c r="G57" s="239"/>
      <c r="H57" s="240"/>
      <c r="I57" s="4">
        <v>52</v>
      </c>
      <c r="J57" s="29">
        <v>276992</v>
      </c>
      <c r="K57" s="29">
        <v>0</v>
      </c>
    </row>
    <row r="58" spans="1:11" ht="12.75">
      <c r="A58" s="238" t="s">
        <v>9</v>
      </c>
      <c r="B58" s="239"/>
      <c r="C58" s="239"/>
      <c r="D58" s="239"/>
      <c r="E58" s="239"/>
      <c r="F58" s="239"/>
      <c r="G58" s="239"/>
      <c r="H58" s="240"/>
      <c r="I58" s="4">
        <v>53</v>
      </c>
      <c r="J58" s="29">
        <v>26023</v>
      </c>
      <c r="K58" s="29">
        <v>27629</v>
      </c>
    </row>
    <row r="59" spans="1:11" ht="12.75">
      <c r="A59" s="238" t="s">
        <v>268</v>
      </c>
      <c r="B59" s="239"/>
      <c r="C59" s="239"/>
      <c r="D59" s="239"/>
      <c r="E59" s="239"/>
      <c r="F59" s="239"/>
      <c r="G59" s="239"/>
      <c r="H59" s="240"/>
      <c r="I59" s="4">
        <v>54</v>
      </c>
      <c r="J59" s="29">
        <v>59850036</v>
      </c>
      <c r="K59" s="29">
        <v>194448406</v>
      </c>
    </row>
    <row r="60" spans="1:11" ht="12.75">
      <c r="A60" s="238" t="s">
        <v>11</v>
      </c>
      <c r="B60" s="239"/>
      <c r="C60" s="239"/>
      <c r="D60" s="239"/>
      <c r="E60" s="239"/>
      <c r="F60" s="239"/>
      <c r="G60" s="239"/>
      <c r="H60" s="240"/>
      <c r="I60" s="4">
        <v>55</v>
      </c>
      <c r="J60" s="29">
        <v>0</v>
      </c>
      <c r="K60" s="29">
        <v>0</v>
      </c>
    </row>
    <row r="61" spans="1:11" ht="12.75">
      <c r="A61" s="238" t="s">
        <v>269</v>
      </c>
      <c r="B61" s="239"/>
      <c r="C61" s="239"/>
      <c r="D61" s="239"/>
      <c r="E61" s="239"/>
      <c r="F61" s="239"/>
      <c r="G61" s="239"/>
      <c r="H61" s="240"/>
      <c r="I61" s="4">
        <v>56</v>
      </c>
      <c r="J61" s="29">
        <v>230545</v>
      </c>
      <c r="K61" s="29">
        <v>0</v>
      </c>
    </row>
    <row r="62" spans="1:11" ht="12.75">
      <c r="A62" s="238" t="s">
        <v>139</v>
      </c>
      <c r="B62" s="239"/>
      <c r="C62" s="239"/>
      <c r="D62" s="239"/>
      <c r="E62" s="239"/>
      <c r="F62" s="239"/>
      <c r="G62" s="239"/>
      <c r="H62" s="240"/>
      <c r="I62" s="4">
        <v>57</v>
      </c>
      <c r="J62" s="29">
        <v>48437505</v>
      </c>
      <c r="K62" s="29">
        <v>82675523</v>
      </c>
    </row>
    <row r="63" spans="1:11" ht="12.75">
      <c r="A63" s="235" t="s">
        <v>140</v>
      </c>
      <c r="B63" s="236"/>
      <c r="C63" s="236"/>
      <c r="D63" s="236"/>
      <c r="E63" s="236"/>
      <c r="F63" s="236"/>
      <c r="G63" s="236"/>
      <c r="H63" s="237"/>
      <c r="I63" s="4">
        <v>58</v>
      </c>
      <c r="J63" s="29">
        <v>13861910</v>
      </c>
      <c r="K63" s="29">
        <v>44427831</v>
      </c>
    </row>
    <row r="64" spans="1:11" ht="12.75">
      <c r="A64" s="235" t="s">
        <v>141</v>
      </c>
      <c r="B64" s="236"/>
      <c r="C64" s="236"/>
      <c r="D64" s="236"/>
      <c r="E64" s="236"/>
      <c r="F64" s="236"/>
      <c r="G64" s="236"/>
      <c r="H64" s="237"/>
      <c r="I64" s="4">
        <v>59</v>
      </c>
      <c r="J64" s="29">
        <v>0</v>
      </c>
      <c r="K64" s="29">
        <v>0</v>
      </c>
    </row>
    <row r="65" spans="1:11" ht="12.75">
      <c r="A65" s="235" t="s">
        <v>142</v>
      </c>
      <c r="B65" s="236"/>
      <c r="C65" s="236"/>
      <c r="D65" s="236"/>
      <c r="E65" s="236"/>
      <c r="F65" s="236"/>
      <c r="G65" s="236"/>
      <c r="H65" s="237"/>
      <c r="I65" s="4">
        <v>60</v>
      </c>
      <c r="J65" s="28">
        <v>2332609455</v>
      </c>
      <c r="K65" s="28">
        <v>2562850547</v>
      </c>
    </row>
    <row r="66" spans="1:11" ht="12.75">
      <c r="A66" s="241" t="s">
        <v>143</v>
      </c>
      <c r="B66" s="242"/>
      <c r="C66" s="242"/>
      <c r="D66" s="242"/>
      <c r="E66" s="242"/>
      <c r="F66" s="242"/>
      <c r="G66" s="242"/>
      <c r="H66" s="243"/>
      <c r="I66" s="5">
        <v>61</v>
      </c>
      <c r="J66" s="32">
        <v>406320335</v>
      </c>
      <c r="K66" s="32">
        <v>613105218</v>
      </c>
    </row>
    <row r="67" spans="1:11" ht="12.75">
      <c r="A67" s="244" t="s">
        <v>144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11" ht="12.75">
      <c r="A68" s="232" t="s">
        <v>270</v>
      </c>
      <c r="B68" s="233"/>
      <c r="C68" s="233"/>
      <c r="D68" s="233"/>
      <c r="E68" s="233"/>
      <c r="F68" s="233"/>
      <c r="G68" s="233"/>
      <c r="H68" s="234"/>
      <c r="I68" s="6">
        <v>62</v>
      </c>
      <c r="J68" s="39">
        <v>686999363</v>
      </c>
      <c r="K68" s="39">
        <v>697439284</v>
      </c>
    </row>
    <row r="69" spans="1:11" ht="12.75">
      <c r="A69" s="238" t="s">
        <v>173</v>
      </c>
      <c r="B69" s="239"/>
      <c r="C69" s="239"/>
      <c r="D69" s="239"/>
      <c r="E69" s="239"/>
      <c r="F69" s="239"/>
      <c r="G69" s="239"/>
      <c r="H69" s="240"/>
      <c r="I69" s="4">
        <v>63</v>
      </c>
      <c r="J69" s="29">
        <v>229381200</v>
      </c>
      <c r="K69" s="29">
        <v>229381200</v>
      </c>
    </row>
    <row r="70" spans="1:11" ht="12.75">
      <c r="A70" s="238" t="s">
        <v>174</v>
      </c>
      <c r="B70" s="239"/>
      <c r="C70" s="239"/>
      <c r="D70" s="239"/>
      <c r="E70" s="239"/>
      <c r="F70" s="239"/>
      <c r="G70" s="239"/>
      <c r="H70" s="240"/>
      <c r="I70" s="4">
        <v>64</v>
      </c>
      <c r="J70" s="29">
        <v>0</v>
      </c>
      <c r="K70" s="29">
        <v>0</v>
      </c>
    </row>
    <row r="71" spans="1:11" ht="12.75">
      <c r="A71" s="238" t="s">
        <v>175</v>
      </c>
      <c r="B71" s="239"/>
      <c r="C71" s="239"/>
      <c r="D71" s="239"/>
      <c r="E71" s="239"/>
      <c r="F71" s="239"/>
      <c r="G71" s="239"/>
      <c r="H71" s="240"/>
      <c r="I71" s="4">
        <v>65</v>
      </c>
      <c r="J71" s="28">
        <v>345632495</v>
      </c>
      <c r="K71" s="28">
        <v>436634871</v>
      </c>
    </row>
    <row r="72" spans="1:11" ht="12.75">
      <c r="A72" s="238" t="s">
        <v>176</v>
      </c>
      <c r="B72" s="239"/>
      <c r="C72" s="239"/>
      <c r="D72" s="239"/>
      <c r="E72" s="239"/>
      <c r="F72" s="239"/>
      <c r="G72" s="239"/>
      <c r="H72" s="240"/>
      <c r="I72" s="4">
        <v>66</v>
      </c>
      <c r="J72" s="29">
        <v>12522134</v>
      </c>
      <c r="K72" s="29">
        <v>12788705</v>
      </c>
    </row>
    <row r="73" spans="1:11" ht="12.75">
      <c r="A73" s="238" t="s">
        <v>177</v>
      </c>
      <c r="B73" s="239"/>
      <c r="C73" s="239"/>
      <c r="D73" s="239"/>
      <c r="E73" s="239"/>
      <c r="F73" s="239"/>
      <c r="G73" s="239"/>
      <c r="H73" s="240"/>
      <c r="I73" s="4">
        <v>67</v>
      </c>
      <c r="J73" s="29">
        <v>0</v>
      </c>
      <c r="K73" s="29">
        <v>0</v>
      </c>
    </row>
    <row r="74" spans="1:11" ht="12.75">
      <c r="A74" s="238" t="s">
        <v>319</v>
      </c>
      <c r="B74" s="239"/>
      <c r="C74" s="239"/>
      <c r="D74" s="239"/>
      <c r="E74" s="239"/>
      <c r="F74" s="239"/>
      <c r="G74" s="239"/>
      <c r="H74" s="240"/>
      <c r="I74" s="4">
        <v>68</v>
      </c>
      <c r="J74" s="29">
        <v>0</v>
      </c>
      <c r="K74" s="29">
        <v>0</v>
      </c>
    </row>
    <row r="75" spans="1:11" ht="12.75">
      <c r="A75" s="238" t="s">
        <v>320</v>
      </c>
      <c r="B75" s="239"/>
      <c r="C75" s="239"/>
      <c r="D75" s="239"/>
      <c r="E75" s="239"/>
      <c r="F75" s="239"/>
      <c r="G75" s="239"/>
      <c r="H75" s="240"/>
      <c r="I75" s="4">
        <v>69</v>
      </c>
      <c r="J75" s="29">
        <v>218400504</v>
      </c>
      <c r="K75" s="29">
        <v>307186247</v>
      </c>
    </row>
    <row r="76" spans="1:11" ht="12.75">
      <c r="A76" s="238" t="s">
        <v>321</v>
      </c>
      <c r="B76" s="239"/>
      <c r="C76" s="239"/>
      <c r="D76" s="239"/>
      <c r="E76" s="239"/>
      <c r="F76" s="239"/>
      <c r="G76" s="239"/>
      <c r="H76" s="240"/>
      <c r="I76" s="4">
        <v>70</v>
      </c>
      <c r="J76" s="29">
        <v>114709857</v>
      </c>
      <c r="K76" s="29">
        <v>116659919</v>
      </c>
    </row>
    <row r="77" spans="1:11" ht="12.75">
      <c r="A77" s="238" t="s">
        <v>322</v>
      </c>
      <c r="B77" s="239"/>
      <c r="C77" s="239"/>
      <c r="D77" s="239"/>
      <c r="E77" s="239"/>
      <c r="F77" s="239"/>
      <c r="G77" s="239"/>
      <c r="H77" s="240"/>
      <c r="I77" s="4">
        <v>71</v>
      </c>
      <c r="J77" s="29">
        <v>7224760</v>
      </c>
      <c r="K77" s="29">
        <v>15037772</v>
      </c>
    </row>
    <row r="78" spans="1:13" ht="12.75">
      <c r="A78" s="238" t="s">
        <v>323</v>
      </c>
      <c r="B78" s="239"/>
      <c r="C78" s="239"/>
      <c r="D78" s="239"/>
      <c r="E78" s="239"/>
      <c r="F78" s="239"/>
      <c r="G78" s="239"/>
      <c r="H78" s="240"/>
      <c r="I78" s="4">
        <v>72</v>
      </c>
      <c r="J78" s="29">
        <v>2324459</v>
      </c>
      <c r="K78" s="29">
        <v>11608721</v>
      </c>
      <c r="M78" s="9"/>
    </row>
    <row r="79" spans="1:11" ht="12.75">
      <c r="A79" s="238" t="s">
        <v>324</v>
      </c>
      <c r="B79" s="239"/>
      <c r="C79" s="239"/>
      <c r="D79" s="239"/>
      <c r="E79" s="239"/>
      <c r="F79" s="239"/>
      <c r="G79" s="239"/>
      <c r="H79" s="240"/>
      <c r="I79" s="4">
        <v>73</v>
      </c>
      <c r="J79" s="29">
        <v>0</v>
      </c>
      <c r="K79" s="29">
        <v>1475229</v>
      </c>
    </row>
    <row r="80" spans="1:11" ht="12.75">
      <c r="A80" s="238" t="s">
        <v>126</v>
      </c>
      <c r="B80" s="239"/>
      <c r="C80" s="239"/>
      <c r="D80" s="239"/>
      <c r="E80" s="239"/>
      <c r="F80" s="239"/>
      <c r="G80" s="239"/>
      <c r="H80" s="240"/>
      <c r="I80" s="4">
        <v>74</v>
      </c>
      <c r="J80" s="29">
        <v>91573397</v>
      </c>
      <c r="K80" s="29">
        <v>2477236</v>
      </c>
    </row>
    <row r="81" spans="1:11" ht="12.75">
      <c r="A81" s="238" t="s">
        <v>127</v>
      </c>
      <c r="B81" s="239"/>
      <c r="C81" s="239"/>
      <c r="D81" s="239"/>
      <c r="E81" s="239"/>
      <c r="F81" s="239"/>
      <c r="G81" s="239"/>
      <c r="H81" s="240"/>
      <c r="I81" s="4">
        <v>75</v>
      </c>
      <c r="J81" s="29">
        <v>0</v>
      </c>
      <c r="K81" s="29"/>
    </row>
    <row r="82" spans="1:11" ht="12.75">
      <c r="A82" s="238" t="s">
        <v>128</v>
      </c>
      <c r="B82" s="239"/>
      <c r="C82" s="239"/>
      <c r="D82" s="239"/>
      <c r="E82" s="239"/>
      <c r="F82" s="239"/>
      <c r="G82" s="239"/>
      <c r="H82" s="240"/>
      <c r="I82" s="4">
        <v>76</v>
      </c>
      <c r="J82" s="29">
        <v>10863052</v>
      </c>
      <c r="K82" s="29">
        <v>3774713</v>
      </c>
    </row>
    <row r="83" spans="1:11" ht="12.75">
      <c r="A83" s="235" t="s">
        <v>129</v>
      </c>
      <c r="B83" s="236"/>
      <c r="C83" s="236"/>
      <c r="D83" s="236"/>
      <c r="E83" s="236"/>
      <c r="F83" s="236"/>
      <c r="G83" s="236"/>
      <c r="H83" s="237"/>
      <c r="I83" s="4">
        <v>77</v>
      </c>
      <c r="J83" s="28">
        <v>8475988</v>
      </c>
      <c r="K83" s="28">
        <v>13460668</v>
      </c>
    </row>
    <row r="84" spans="1:11" ht="12.75">
      <c r="A84" s="238" t="s">
        <v>287</v>
      </c>
      <c r="B84" s="239"/>
      <c r="C84" s="239"/>
      <c r="D84" s="239"/>
      <c r="E84" s="239"/>
      <c r="F84" s="239"/>
      <c r="G84" s="239"/>
      <c r="H84" s="240"/>
      <c r="I84" s="4">
        <v>78</v>
      </c>
      <c r="J84" s="29">
        <v>8475988</v>
      </c>
      <c r="K84" s="29">
        <v>12921920</v>
      </c>
    </row>
    <row r="85" spans="1:11" ht="12.75">
      <c r="A85" s="238" t="s">
        <v>288</v>
      </c>
      <c r="B85" s="239"/>
      <c r="C85" s="239"/>
      <c r="D85" s="239"/>
      <c r="E85" s="239"/>
      <c r="F85" s="239"/>
      <c r="G85" s="239"/>
      <c r="H85" s="240"/>
      <c r="I85" s="4">
        <v>79</v>
      </c>
      <c r="J85" s="29">
        <v>0</v>
      </c>
      <c r="K85" s="29">
        <v>0</v>
      </c>
    </row>
    <row r="86" spans="1:11" ht="12.75">
      <c r="A86" s="238" t="s">
        <v>289</v>
      </c>
      <c r="B86" s="239"/>
      <c r="C86" s="239"/>
      <c r="D86" s="239"/>
      <c r="E86" s="239"/>
      <c r="F86" s="239"/>
      <c r="G86" s="239"/>
      <c r="H86" s="240"/>
      <c r="I86" s="4">
        <v>80</v>
      </c>
      <c r="J86" s="29">
        <v>0</v>
      </c>
      <c r="K86" s="29">
        <v>538748</v>
      </c>
    </row>
    <row r="87" spans="1:11" ht="12.75">
      <c r="A87" s="235" t="s">
        <v>116</v>
      </c>
      <c r="B87" s="236"/>
      <c r="C87" s="236"/>
      <c r="D87" s="236"/>
      <c r="E87" s="236"/>
      <c r="F87" s="236"/>
      <c r="G87" s="236"/>
      <c r="H87" s="237"/>
      <c r="I87" s="4">
        <v>81</v>
      </c>
      <c r="J87" s="28">
        <v>279185838</v>
      </c>
      <c r="K87" s="28">
        <v>478647331</v>
      </c>
    </row>
    <row r="88" spans="1:11" ht="12.75">
      <c r="A88" s="238" t="s">
        <v>290</v>
      </c>
      <c r="B88" s="239"/>
      <c r="C88" s="239"/>
      <c r="D88" s="239"/>
      <c r="E88" s="239"/>
      <c r="F88" s="239"/>
      <c r="G88" s="239"/>
      <c r="H88" s="240"/>
      <c r="I88" s="4">
        <v>82</v>
      </c>
      <c r="J88" s="29">
        <v>0</v>
      </c>
      <c r="K88" s="29">
        <v>1477778</v>
      </c>
    </row>
    <row r="89" spans="1:11" ht="12.75">
      <c r="A89" s="238" t="s">
        <v>291</v>
      </c>
      <c r="B89" s="239"/>
      <c r="C89" s="239"/>
      <c r="D89" s="239"/>
      <c r="E89" s="239"/>
      <c r="F89" s="239"/>
      <c r="G89" s="239"/>
      <c r="H89" s="240"/>
      <c r="I89" s="4">
        <v>83</v>
      </c>
      <c r="J89" s="29">
        <v>0</v>
      </c>
      <c r="K89" s="29">
        <v>0</v>
      </c>
    </row>
    <row r="90" spans="1:11" ht="12.75">
      <c r="A90" s="238" t="s">
        <v>28</v>
      </c>
      <c r="B90" s="239"/>
      <c r="C90" s="239"/>
      <c r="D90" s="239"/>
      <c r="E90" s="239"/>
      <c r="F90" s="239"/>
      <c r="G90" s="239"/>
      <c r="H90" s="240"/>
      <c r="I90" s="4">
        <v>84</v>
      </c>
      <c r="J90" s="29">
        <v>125806744</v>
      </c>
      <c r="K90" s="29">
        <v>255414476</v>
      </c>
    </row>
    <row r="91" spans="1:11" ht="12.75">
      <c r="A91" s="238" t="s">
        <v>292</v>
      </c>
      <c r="B91" s="239"/>
      <c r="C91" s="239"/>
      <c r="D91" s="239"/>
      <c r="E91" s="239"/>
      <c r="F91" s="239"/>
      <c r="G91" s="239"/>
      <c r="H91" s="240"/>
      <c r="I91" s="4">
        <v>85</v>
      </c>
      <c r="J91" s="29">
        <v>0</v>
      </c>
      <c r="K91" s="29">
        <v>0</v>
      </c>
    </row>
    <row r="92" spans="1:11" ht="12.75">
      <c r="A92" s="238" t="s">
        <v>293</v>
      </c>
      <c r="B92" s="239"/>
      <c r="C92" s="239"/>
      <c r="D92" s="239"/>
      <c r="E92" s="239"/>
      <c r="F92" s="239"/>
      <c r="G92" s="239"/>
      <c r="H92" s="240"/>
      <c r="I92" s="4">
        <v>86</v>
      </c>
      <c r="J92" s="29">
        <v>153379094</v>
      </c>
      <c r="K92" s="29">
        <v>221755077</v>
      </c>
    </row>
    <row r="93" spans="1:11" ht="12.75">
      <c r="A93" s="238" t="s">
        <v>294</v>
      </c>
      <c r="B93" s="239"/>
      <c r="C93" s="239"/>
      <c r="D93" s="239"/>
      <c r="E93" s="239"/>
      <c r="F93" s="239"/>
      <c r="G93" s="239"/>
      <c r="H93" s="240"/>
      <c r="I93" s="4">
        <v>87</v>
      </c>
      <c r="J93" s="29">
        <v>0</v>
      </c>
      <c r="K93" s="29">
        <v>0</v>
      </c>
    </row>
    <row r="94" spans="1:11" ht="12.75">
      <c r="A94" s="238" t="s">
        <v>295</v>
      </c>
      <c r="B94" s="239"/>
      <c r="C94" s="239"/>
      <c r="D94" s="239"/>
      <c r="E94" s="239"/>
      <c r="F94" s="239"/>
      <c r="G94" s="239"/>
      <c r="H94" s="240"/>
      <c r="I94" s="4">
        <v>88</v>
      </c>
      <c r="J94" s="29">
        <v>0</v>
      </c>
      <c r="K94" s="29">
        <v>0</v>
      </c>
    </row>
    <row r="95" spans="1:11" ht="12.75">
      <c r="A95" s="238" t="s">
        <v>296</v>
      </c>
      <c r="B95" s="239"/>
      <c r="C95" s="239"/>
      <c r="D95" s="239"/>
      <c r="E95" s="239"/>
      <c r="F95" s="239"/>
      <c r="G95" s="239"/>
      <c r="H95" s="240"/>
      <c r="I95" s="4">
        <v>89</v>
      </c>
      <c r="J95" s="29">
        <v>0</v>
      </c>
      <c r="K95" s="29">
        <v>0</v>
      </c>
    </row>
    <row r="96" spans="1:11" ht="12.75">
      <c r="A96" s="235" t="s">
        <v>117</v>
      </c>
      <c r="B96" s="236"/>
      <c r="C96" s="236"/>
      <c r="D96" s="236"/>
      <c r="E96" s="236"/>
      <c r="F96" s="236"/>
      <c r="G96" s="236"/>
      <c r="H96" s="237"/>
      <c r="I96" s="4">
        <v>90</v>
      </c>
      <c r="J96" s="28">
        <v>1280098888</v>
      </c>
      <c r="K96" s="28">
        <v>1373265851</v>
      </c>
    </row>
    <row r="97" spans="1:11" ht="12.75">
      <c r="A97" s="238" t="s">
        <v>290</v>
      </c>
      <c r="B97" s="239"/>
      <c r="C97" s="239"/>
      <c r="D97" s="239"/>
      <c r="E97" s="239"/>
      <c r="F97" s="239"/>
      <c r="G97" s="239"/>
      <c r="H97" s="240"/>
      <c r="I97" s="4">
        <v>91</v>
      </c>
      <c r="J97" s="29">
        <v>7325986</v>
      </c>
      <c r="K97" s="29">
        <v>17422275</v>
      </c>
    </row>
    <row r="98" spans="1:11" ht="12.75">
      <c r="A98" s="238" t="s">
        <v>291</v>
      </c>
      <c r="B98" s="239"/>
      <c r="C98" s="239"/>
      <c r="D98" s="239"/>
      <c r="E98" s="239"/>
      <c r="F98" s="239"/>
      <c r="G98" s="239"/>
      <c r="H98" s="240"/>
      <c r="I98" s="4">
        <v>92</v>
      </c>
      <c r="J98" s="29">
        <v>8907329</v>
      </c>
      <c r="K98" s="29">
        <v>9804100</v>
      </c>
    </row>
    <row r="99" spans="1:11" ht="12.75">
      <c r="A99" s="238" t="s">
        <v>28</v>
      </c>
      <c r="B99" s="239"/>
      <c r="C99" s="239"/>
      <c r="D99" s="239"/>
      <c r="E99" s="239"/>
      <c r="F99" s="239"/>
      <c r="G99" s="239"/>
      <c r="H99" s="240"/>
      <c r="I99" s="4">
        <v>93</v>
      </c>
      <c r="J99" s="29">
        <v>343896704</v>
      </c>
      <c r="K99" s="29">
        <v>416960135</v>
      </c>
    </row>
    <row r="100" spans="1:11" ht="12.75">
      <c r="A100" s="238" t="s">
        <v>292</v>
      </c>
      <c r="B100" s="239"/>
      <c r="C100" s="239"/>
      <c r="D100" s="239"/>
      <c r="E100" s="239"/>
      <c r="F100" s="239"/>
      <c r="G100" s="239"/>
      <c r="H100" s="240"/>
      <c r="I100" s="4">
        <v>94</v>
      </c>
      <c r="J100" s="29">
        <v>27894232</v>
      </c>
      <c r="K100" s="29">
        <v>136438652</v>
      </c>
    </row>
    <row r="101" spans="1:11" ht="12.75">
      <c r="A101" s="238" t="s">
        <v>293</v>
      </c>
      <c r="B101" s="239"/>
      <c r="C101" s="239"/>
      <c r="D101" s="239"/>
      <c r="E101" s="239"/>
      <c r="F101" s="239"/>
      <c r="G101" s="239"/>
      <c r="H101" s="240"/>
      <c r="I101" s="4">
        <v>95</v>
      </c>
      <c r="J101" s="29">
        <v>595998921</v>
      </c>
      <c r="K101" s="29">
        <v>495239515</v>
      </c>
    </row>
    <row r="102" spans="1:11" ht="12.75">
      <c r="A102" s="238" t="s">
        <v>294</v>
      </c>
      <c r="B102" s="239"/>
      <c r="C102" s="239"/>
      <c r="D102" s="239"/>
      <c r="E102" s="239"/>
      <c r="F102" s="239"/>
      <c r="G102" s="239"/>
      <c r="H102" s="240"/>
      <c r="I102" s="4">
        <v>96</v>
      </c>
      <c r="J102" s="29">
        <v>232836403</v>
      </c>
      <c r="K102" s="29">
        <v>210105783</v>
      </c>
    </row>
    <row r="103" spans="1:11" ht="12.75">
      <c r="A103" s="238" t="s">
        <v>297</v>
      </c>
      <c r="B103" s="239"/>
      <c r="C103" s="239"/>
      <c r="D103" s="239"/>
      <c r="E103" s="239"/>
      <c r="F103" s="239"/>
      <c r="G103" s="239"/>
      <c r="H103" s="240"/>
      <c r="I103" s="4">
        <v>97</v>
      </c>
      <c r="J103" s="29">
        <v>14636826</v>
      </c>
      <c r="K103" s="29">
        <v>8465936</v>
      </c>
    </row>
    <row r="104" spans="1:11" ht="12.75">
      <c r="A104" s="238" t="s">
        <v>298</v>
      </c>
      <c r="B104" s="239"/>
      <c r="C104" s="239"/>
      <c r="D104" s="239"/>
      <c r="E104" s="239"/>
      <c r="F104" s="239"/>
      <c r="G104" s="239"/>
      <c r="H104" s="240"/>
      <c r="I104" s="4">
        <v>98</v>
      </c>
      <c r="J104" s="29">
        <v>19059407</v>
      </c>
      <c r="K104" s="29">
        <v>49055414</v>
      </c>
    </row>
    <row r="105" spans="1:11" ht="12.75">
      <c r="A105" s="238" t="s">
        <v>299</v>
      </c>
      <c r="B105" s="239"/>
      <c r="C105" s="239"/>
      <c r="D105" s="239"/>
      <c r="E105" s="239"/>
      <c r="F105" s="239"/>
      <c r="G105" s="239"/>
      <c r="H105" s="240"/>
      <c r="I105" s="4">
        <v>99</v>
      </c>
      <c r="J105" s="29">
        <v>1899762</v>
      </c>
      <c r="K105" s="29">
        <v>2899762</v>
      </c>
    </row>
    <row r="106" spans="1:11" ht="12.75">
      <c r="A106" s="238" t="s">
        <v>305</v>
      </c>
      <c r="B106" s="239"/>
      <c r="C106" s="239"/>
      <c r="D106" s="239"/>
      <c r="E106" s="239"/>
      <c r="F106" s="239"/>
      <c r="G106" s="239"/>
      <c r="H106" s="240"/>
      <c r="I106" s="4">
        <v>100</v>
      </c>
      <c r="J106" s="29">
        <v>0</v>
      </c>
      <c r="K106" s="29">
        <v>0</v>
      </c>
    </row>
    <row r="107" spans="1:11" ht="12.75">
      <c r="A107" s="238" t="s">
        <v>300</v>
      </c>
      <c r="B107" s="239"/>
      <c r="C107" s="239"/>
      <c r="D107" s="239"/>
      <c r="E107" s="239"/>
      <c r="F107" s="239"/>
      <c r="G107" s="239"/>
      <c r="H107" s="240"/>
      <c r="I107" s="4">
        <v>101</v>
      </c>
      <c r="J107" s="29">
        <v>27643318</v>
      </c>
      <c r="K107" s="29">
        <v>26874279</v>
      </c>
    </row>
    <row r="108" spans="1:11" ht="12.75">
      <c r="A108" s="235" t="s">
        <v>29</v>
      </c>
      <c r="B108" s="236"/>
      <c r="C108" s="236"/>
      <c r="D108" s="236"/>
      <c r="E108" s="236"/>
      <c r="F108" s="236"/>
      <c r="G108" s="236"/>
      <c r="H108" s="237"/>
      <c r="I108" s="4">
        <v>102</v>
      </c>
      <c r="J108" s="29">
        <v>77849378</v>
      </c>
      <c r="K108" s="29">
        <v>37413</v>
      </c>
    </row>
    <row r="109" spans="1:11" ht="12.75">
      <c r="A109" s="235" t="s">
        <v>301</v>
      </c>
      <c r="B109" s="236"/>
      <c r="C109" s="236"/>
      <c r="D109" s="236"/>
      <c r="E109" s="236"/>
      <c r="F109" s="236"/>
      <c r="G109" s="236"/>
      <c r="H109" s="237"/>
      <c r="I109" s="4">
        <v>103</v>
      </c>
      <c r="J109" s="28">
        <v>2332609455</v>
      </c>
      <c r="K109" s="28">
        <v>2562850547</v>
      </c>
    </row>
    <row r="110" spans="1:11" ht="12.75">
      <c r="A110" s="252" t="s">
        <v>143</v>
      </c>
      <c r="B110" s="253"/>
      <c r="C110" s="253"/>
      <c r="D110" s="253"/>
      <c r="E110" s="253"/>
      <c r="F110" s="253"/>
      <c r="G110" s="253"/>
      <c r="H110" s="254"/>
      <c r="I110" s="5">
        <v>104</v>
      </c>
      <c r="J110" s="32">
        <v>406320335</v>
      </c>
      <c r="K110" s="32">
        <v>613105218</v>
      </c>
    </row>
    <row r="111" spans="1:11" ht="12.75">
      <c r="A111" s="244" t="s">
        <v>393</v>
      </c>
      <c r="B111" s="255"/>
      <c r="C111" s="255"/>
      <c r="D111" s="255"/>
      <c r="E111" s="255"/>
      <c r="F111" s="255"/>
      <c r="G111" s="255"/>
      <c r="H111" s="255"/>
      <c r="I111" s="256"/>
      <c r="J111" s="256"/>
      <c r="K111" s="257"/>
    </row>
    <row r="112" spans="1:11" ht="12.75">
      <c r="A112" s="232" t="s">
        <v>118</v>
      </c>
      <c r="B112" s="233"/>
      <c r="C112" s="233"/>
      <c r="D112" s="233"/>
      <c r="E112" s="233"/>
      <c r="F112" s="233"/>
      <c r="G112" s="233"/>
      <c r="H112" s="233"/>
      <c r="I112" s="247"/>
      <c r="J112" s="247"/>
      <c r="K112" s="248"/>
    </row>
    <row r="113" spans="1:11" ht="12.75">
      <c r="A113" s="238" t="s">
        <v>119</v>
      </c>
      <c r="B113" s="239"/>
      <c r="C113" s="239"/>
      <c r="D113" s="239"/>
      <c r="E113" s="239"/>
      <c r="F113" s="239"/>
      <c r="G113" s="239"/>
      <c r="H113" s="240"/>
      <c r="I113" s="4">
        <v>105</v>
      </c>
      <c r="J113" s="30">
        <v>676136312</v>
      </c>
      <c r="K113" s="29">
        <v>693664571</v>
      </c>
    </row>
    <row r="114" spans="1:11" ht="12.75">
      <c r="A114" s="249" t="s">
        <v>120</v>
      </c>
      <c r="B114" s="250"/>
      <c r="C114" s="250"/>
      <c r="D114" s="250"/>
      <c r="E114" s="250"/>
      <c r="F114" s="250"/>
      <c r="G114" s="250"/>
      <c r="H114" s="251"/>
      <c r="I114" s="7">
        <v>106</v>
      </c>
      <c r="J114" s="31">
        <v>10863052</v>
      </c>
      <c r="K114" s="32">
        <v>3774713</v>
      </c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</row>
  </sheetData>
  <sheetProtection/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K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K5"/>
    <mergeCell ref="A6:H6"/>
    <mergeCell ref="A7:H7"/>
    <mergeCell ref="A1:J1"/>
    <mergeCell ref="E2:F2"/>
    <mergeCell ref="G2:H2"/>
    <mergeCell ref="A3:H3"/>
  </mergeCells>
  <printOptions/>
  <pageMargins left="0.25" right="0.2" top="0.55" bottom="0.34" header="0.35" footer="0.21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workbookViewId="0" topLeftCell="A1">
      <selection activeCell="A6" sqref="A6:H6"/>
    </sheetView>
  </sheetViews>
  <sheetFormatPr defaultColWidth="9.140625" defaultRowHeight="12.75"/>
  <cols>
    <col min="1" max="9" width="9.140625" style="107" customWidth="1"/>
    <col min="10" max="11" width="10.8515625" style="107" bestFit="1" customWidth="1"/>
    <col min="12" max="16384" width="9.140625" style="107" customWidth="1"/>
  </cols>
  <sheetData>
    <row r="1" spans="1:12" ht="15.75">
      <c r="A1" s="220" t="s">
        <v>75</v>
      </c>
      <c r="B1" s="220"/>
      <c r="C1" s="220"/>
      <c r="D1" s="220"/>
      <c r="E1" s="220"/>
      <c r="F1" s="220"/>
      <c r="G1" s="220"/>
      <c r="H1" s="220"/>
      <c r="I1" s="220"/>
      <c r="J1" s="258"/>
      <c r="K1" s="258"/>
      <c r="L1" s="258"/>
    </row>
    <row r="2" spans="1:12" ht="15.75">
      <c r="A2" s="90"/>
      <c r="B2" s="90"/>
      <c r="C2" s="90"/>
      <c r="D2" s="260" t="s">
        <v>387</v>
      </c>
      <c r="E2" s="261"/>
      <c r="F2" s="223">
        <v>40179</v>
      </c>
      <c r="G2" s="262"/>
      <c r="H2" s="97" t="s">
        <v>332</v>
      </c>
      <c r="I2" s="223">
        <v>40543</v>
      </c>
      <c r="J2" s="262"/>
      <c r="K2" s="94"/>
      <c r="L2" s="94"/>
    </row>
    <row r="3" spans="1:11" ht="24" customHeight="1" thickBot="1">
      <c r="A3" s="225" t="s">
        <v>178</v>
      </c>
      <c r="B3" s="226"/>
      <c r="C3" s="226"/>
      <c r="D3" s="226"/>
      <c r="E3" s="226"/>
      <c r="F3" s="226"/>
      <c r="G3" s="226"/>
      <c r="H3" s="227"/>
      <c r="I3" s="103" t="s">
        <v>392</v>
      </c>
      <c r="J3" s="104" t="s">
        <v>52</v>
      </c>
      <c r="K3" s="104" t="s">
        <v>53</v>
      </c>
    </row>
    <row r="4" spans="1:11" ht="12.75">
      <c r="A4" s="228">
        <v>1</v>
      </c>
      <c r="B4" s="228"/>
      <c r="C4" s="228"/>
      <c r="D4" s="228"/>
      <c r="E4" s="228"/>
      <c r="F4" s="228"/>
      <c r="G4" s="228"/>
      <c r="H4" s="228"/>
      <c r="I4" s="106">
        <v>2</v>
      </c>
      <c r="J4" s="105">
        <v>3</v>
      </c>
      <c r="K4" s="105">
        <v>4</v>
      </c>
    </row>
    <row r="5" spans="1:11" ht="12.75">
      <c r="A5" s="232" t="s">
        <v>76</v>
      </c>
      <c r="B5" s="233"/>
      <c r="C5" s="233"/>
      <c r="D5" s="233"/>
      <c r="E5" s="233"/>
      <c r="F5" s="233"/>
      <c r="G5" s="233"/>
      <c r="H5" s="234"/>
      <c r="I5" s="6">
        <v>107</v>
      </c>
      <c r="J5" s="38">
        <v>2451423294</v>
      </c>
      <c r="K5" s="39">
        <v>1652199214</v>
      </c>
    </row>
    <row r="6" spans="1:11" ht="12.75">
      <c r="A6" s="235" t="s">
        <v>54</v>
      </c>
      <c r="B6" s="236"/>
      <c r="C6" s="236"/>
      <c r="D6" s="236"/>
      <c r="E6" s="236"/>
      <c r="F6" s="236"/>
      <c r="G6" s="236"/>
      <c r="H6" s="237"/>
      <c r="I6" s="4">
        <v>108</v>
      </c>
      <c r="J6" s="22">
        <v>2394605008</v>
      </c>
      <c r="K6" s="29">
        <v>1555415497</v>
      </c>
    </row>
    <row r="7" spans="1:11" ht="12.75">
      <c r="A7" s="235" t="s">
        <v>55</v>
      </c>
      <c r="B7" s="236"/>
      <c r="C7" s="236"/>
      <c r="D7" s="236"/>
      <c r="E7" s="236"/>
      <c r="F7" s="236"/>
      <c r="G7" s="236"/>
      <c r="H7" s="237"/>
      <c r="I7" s="4">
        <v>109</v>
      </c>
      <c r="J7" s="22">
        <v>27112106</v>
      </c>
      <c r="K7" s="29">
        <v>163741</v>
      </c>
    </row>
    <row r="8" spans="1:11" ht="12.75">
      <c r="A8" s="235" t="s">
        <v>56</v>
      </c>
      <c r="B8" s="236"/>
      <c r="C8" s="236"/>
      <c r="D8" s="236"/>
      <c r="E8" s="236"/>
      <c r="F8" s="236"/>
      <c r="G8" s="236"/>
      <c r="H8" s="237"/>
      <c r="I8" s="4">
        <v>110</v>
      </c>
      <c r="J8" s="22">
        <v>29706180</v>
      </c>
      <c r="K8" s="29">
        <v>96619976</v>
      </c>
    </row>
    <row r="9" spans="1:11" ht="12.75">
      <c r="A9" s="235" t="s">
        <v>51</v>
      </c>
      <c r="B9" s="236"/>
      <c r="C9" s="236"/>
      <c r="D9" s="236"/>
      <c r="E9" s="236"/>
      <c r="F9" s="236"/>
      <c r="G9" s="236"/>
      <c r="H9" s="237"/>
      <c r="I9" s="4">
        <v>111</v>
      </c>
      <c r="J9" s="23">
        <v>2268309019</v>
      </c>
      <c r="K9" s="28">
        <v>1587515283</v>
      </c>
    </row>
    <row r="10" spans="1:11" ht="12.75">
      <c r="A10" s="235" t="s">
        <v>79</v>
      </c>
      <c r="B10" s="236"/>
      <c r="C10" s="236"/>
      <c r="D10" s="236"/>
      <c r="E10" s="236"/>
      <c r="F10" s="236"/>
      <c r="G10" s="236"/>
      <c r="H10" s="237"/>
      <c r="I10" s="4">
        <v>112</v>
      </c>
      <c r="J10" s="22">
        <v>127017905</v>
      </c>
      <c r="K10" s="29">
        <v>116026133</v>
      </c>
    </row>
    <row r="11" spans="1:11" ht="12.75">
      <c r="A11" s="235" t="s">
        <v>80</v>
      </c>
      <c r="B11" s="236"/>
      <c r="C11" s="236"/>
      <c r="D11" s="236"/>
      <c r="E11" s="236"/>
      <c r="F11" s="236"/>
      <c r="G11" s="236"/>
      <c r="H11" s="237"/>
      <c r="I11" s="4">
        <v>113</v>
      </c>
      <c r="J11" s="22">
        <v>0</v>
      </c>
      <c r="K11" s="29">
        <v>9122471</v>
      </c>
    </row>
    <row r="12" spans="1:11" ht="12.75">
      <c r="A12" s="235" t="s">
        <v>57</v>
      </c>
      <c r="B12" s="236"/>
      <c r="C12" s="236"/>
      <c r="D12" s="236"/>
      <c r="E12" s="236"/>
      <c r="F12" s="236"/>
      <c r="G12" s="236"/>
      <c r="H12" s="237"/>
      <c r="I12" s="4">
        <v>114</v>
      </c>
      <c r="J12" s="23">
        <v>1509563316</v>
      </c>
      <c r="K12" s="28">
        <v>991616336</v>
      </c>
    </row>
    <row r="13" spans="1:11" ht="12.75">
      <c r="A13" s="238" t="s">
        <v>58</v>
      </c>
      <c r="B13" s="239"/>
      <c r="C13" s="239"/>
      <c r="D13" s="239"/>
      <c r="E13" s="239"/>
      <c r="F13" s="239"/>
      <c r="G13" s="239"/>
      <c r="H13" s="240"/>
      <c r="I13" s="4">
        <v>115</v>
      </c>
      <c r="J13" s="22">
        <v>323474299</v>
      </c>
      <c r="K13" s="29">
        <v>149264825</v>
      </c>
    </row>
    <row r="14" spans="1:11" ht="12.75">
      <c r="A14" s="238" t="s">
        <v>59</v>
      </c>
      <c r="B14" s="239"/>
      <c r="C14" s="239"/>
      <c r="D14" s="239"/>
      <c r="E14" s="239"/>
      <c r="F14" s="239"/>
      <c r="G14" s="239"/>
      <c r="H14" s="240"/>
      <c r="I14" s="4">
        <v>116</v>
      </c>
      <c r="J14" s="22">
        <v>122068551</v>
      </c>
      <c r="K14" s="29">
        <v>195982143</v>
      </c>
    </row>
    <row r="15" spans="1:11" ht="12.75">
      <c r="A15" s="238" t="s">
        <v>182</v>
      </c>
      <c r="B15" s="239"/>
      <c r="C15" s="239"/>
      <c r="D15" s="239"/>
      <c r="E15" s="239"/>
      <c r="F15" s="239"/>
      <c r="G15" s="239"/>
      <c r="H15" s="240"/>
      <c r="I15" s="4">
        <v>117</v>
      </c>
      <c r="J15" s="22">
        <v>1064020466</v>
      </c>
      <c r="K15" s="29">
        <v>646369368</v>
      </c>
    </row>
    <row r="16" spans="1:11" ht="12.75">
      <c r="A16" s="235" t="s">
        <v>183</v>
      </c>
      <c r="B16" s="236"/>
      <c r="C16" s="236"/>
      <c r="D16" s="236"/>
      <c r="E16" s="236"/>
      <c r="F16" s="236"/>
      <c r="G16" s="236"/>
      <c r="H16" s="237"/>
      <c r="I16" s="4">
        <v>118</v>
      </c>
      <c r="J16" s="23">
        <v>367236862</v>
      </c>
      <c r="K16" s="28">
        <v>283072408</v>
      </c>
    </row>
    <row r="17" spans="1:11" ht="12.75">
      <c r="A17" s="238" t="s">
        <v>184</v>
      </c>
      <c r="B17" s="239"/>
      <c r="C17" s="239"/>
      <c r="D17" s="239"/>
      <c r="E17" s="239"/>
      <c r="F17" s="239"/>
      <c r="G17" s="239"/>
      <c r="H17" s="240"/>
      <c r="I17" s="4">
        <v>119</v>
      </c>
      <c r="J17" s="22">
        <v>220854198</v>
      </c>
      <c r="K17" s="29">
        <v>176731826</v>
      </c>
    </row>
    <row r="18" spans="1:11" ht="12.75">
      <c r="A18" s="238" t="s">
        <v>185</v>
      </c>
      <c r="B18" s="239"/>
      <c r="C18" s="239"/>
      <c r="D18" s="239"/>
      <c r="E18" s="239"/>
      <c r="F18" s="239"/>
      <c r="G18" s="239"/>
      <c r="H18" s="240"/>
      <c r="I18" s="4">
        <v>120</v>
      </c>
      <c r="J18" s="22">
        <v>95516314</v>
      </c>
      <c r="K18" s="29">
        <v>72668609</v>
      </c>
    </row>
    <row r="19" spans="1:11" ht="12.75">
      <c r="A19" s="238" t="s">
        <v>186</v>
      </c>
      <c r="B19" s="239"/>
      <c r="C19" s="239"/>
      <c r="D19" s="239"/>
      <c r="E19" s="239"/>
      <c r="F19" s="239"/>
      <c r="G19" s="239"/>
      <c r="H19" s="240"/>
      <c r="I19" s="4">
        <v>121</v>
      </c>
      <c r="J19" s="22">
        <v>50866350</v>
      </c>
      <c r="K19" s="29">
        <v>33671973</v>
      </c>
    </row>
    <row r="20" spans="1:11" ht="12.75">
      <c r="A20" s="235" t="s">
        <v>78</v>
      </c>
      <c r="B20" s="236"/>
      <c r="C20" s="236"/>
      <c r="D20" s="236"/>
      <c r="E20" s="236"/>
      <c r="F20" s="236"/>
      <c r="G20" s="236"/>
      <c r="H20" s="237"/>
      <c r="I20" s="4">
        <v>122</v>
      </c>
      <c r="J20" s="22">
        <v>59272335</v>
      </c>
      <c r="K20" s="29">
        <v>48278664</v>
      </c>
    </row>
    <row r="21" spans="1:11" ht="12.75">
      <c r="A21" s="235" t="s">
        <v>77</v>
      </c>
      <c r="B21" s="236"/>
      <c r="C21" s="236"/>
      <c r="D21" s="236"/>
      <c r="E21" s="236"/>
      <c r="F21" s="236"/>
      <c r="G21" s="236"/>
      <c r="H21" s="237"/>
      <c r="I21" s="4">
        <v>123</v>
      </c>
      <c r="J21" s="22">
        <v>197212753</v>
      </c>
      <c r="K21" s="29">
        <v>136473160</v>
      </c>
    </row>
    <row r="22" spans="1:11" ht="12.75">
      <c r="A22" s="235" t="s">
        <v>164</v>
      </c>
      <c r="B22" s="236"/>
      <c r="C22" s="236"/>
      <c r="D22" s="236"/>
      <c r="E22" s="236"/>
      <c r="F22" s="236"/>
      <c r="G22" s="236"/>
      <c r="H22" s="237"/>
      <c r="I22" s="4">
        <v>124</v>
      </c>
      <c r="J22" s="23">
        <v>2809141</v>
      </c>
      <c r="K22" s="28">
        <v>6705374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40"/>
      <c r="I23" s="4">
        <v>125</v>
      </c>
      <c r="J23" s="22">
        <v>208128</v>
      </c>
      <c r="K23" s="29">
        <v>0</v>
      </c>
    </row>
    <row r="24" spans="1:11" ht="12.75">
      <c r="A24" s="238" t="s">
        <v>166</v>
      </c>
      <c r="B24" s="239"/>
      <c r="C24" s="239"/>
      <c r="D24" s="239"/>
      <c r="E24" s="239"/>
      <c r="F24" s="239"/>
      <c r="G24" s="239"/>
      <c r="H24" s="240"/>
      <c r="I24" s="4">
        <v>126</v>
      </c>
      <c r="J24" s="22">
        <v>2601013</v>
      </c>
      <c r="K24" s="29">
        <v>6705374</v>
      </c>
    </row>
    <row r="25" spans="1:11" ht="12.75">
      <c r="A25" s="235" t="s">
        <v>167</v>
      </c>
      <c r="B25" s="236"/>
      <c r="C25" s="236"/>
      <c r="D25" s="236"/>
      <c r="E25" s="236"/>
      <c r="F25" s="236"/>
      <c r="G25" s="236"/>
      <c r="H25" s="237"/>
      <c r="I25" s="4">
        <v>127</v>
      </c>
      <c r="J25" s="22">
        <v>3725919</v>
      </c>
      <c r="K25" s="29">
        <v>0</v>
      </c>
    </row>
    <row r="26" spans="1:11" ht="12.75">
      <c r="A26" s="235" t="s">
        <v>168</v>
      </c>
      <c r="B26" s="236"/>
      <c r="C26" s="236"/>
      <c r="D26" s="236"/>
      <c r="E26" s="236"/>
      <c r="F26" s="236"/>
      <c r="G26" s="236"/>
      <c r="H26" s="237"/>
      <c r="I26" s="4">
        <v>128</v>
      </c>
      <c r="J26" s="22">
        <v>1470788</v>
      </c>
      <c r="K26" s="29">
        <v>14465679</v>
      </c>
    </row>
    <row r="27" spans="1:11" ht="12.75">
      <c r="A27" s="235" t="s">
        <v>370</v>
      </c>
      <c r="B27" s="236"/>
      <c r="C27" s="236"/>
      <c r="D27" s="236"/>
      <c r="E27" s="236"/>
      <c r="F27" s="236"/>
      <c r="G27" s="236"/>
      <c r="H27" s="237"/>
      <c r="I27" s="4">
        <v>129</v>
      </c>
      <c r="J27" s="23">
        <v>2009932</v>
      </c>
      <c r="K27" s="28">
        <v>2614398</v>
      </c>
    </row>
    <row r="28" spans="1:11" ht="12.75">
      <c r="A28" s="235" t="s">
        <v>169</v>
      </c>
      <c r="B28" s="236"/>
      <c r="C28" s="236"/>
      <c r="D28" s="236"/>
      <c r="E28" s="236"/>
      <c r="F28" s="236"/>
      <c r="G28" s="236"/>
      <c r="H28" s="237"/>
      <c r="I28" s="4">
        <v>130</v>
      </c>
      <c r="J28" s="22">
        <v>0</v>
      </c>
      <c r="K28" s="29">
        <v>0</v>
      </c>
    </row>
    <row r="29" spans="1:11" ht="12.75">
      <c r="A29" s="235" t="s">
        <v>81</v>
      </c>
      <c r="B29" s="236"/>
      <c r="C29" s="236"/>
      <c r="D29" s="236"/>
      <c r="E29" s="236"/>
      <c r="F29" s="236"/>
      <c r="G29" s="236"/>
      <c r="H29" s="237"/>
      <c r="I29" s="4">
        <v>131</v>
      </c>
      <c r="J29" s="22">
        <v>503293</v>
      </c>
      <c r="K29" s="29">
        <v>1514223</v>
      </c>
    </row>
    <row r="30" spans="1:11" ht="12.75">
      <c r="A30" s="235" t="s">
        <v>170</v>
      </c>
      <c r="B30" s="236"/>
      <c r="C30" s="236"/>
      <c r="D30" s="236"/>
      <c r="E30" s="236"/>
      <c r="F30" s="236"/>
      <c r="G30" s="236"/>
      <c r="H30" s="237"/>
      <c r="I30" s="4">
        <v>132</v>
      </c>
      <c r="J30" s="22">
        <v>0</v>
      </c>
      <c r="K30" s="29">
        <v>1759</v>
      </c>
    </row>
    <row r="31" spans="1:11" ht="12.75">
      <c r="A31" s="235" t="s">
        <v>171</v>
      </c>
      <c r="B31" s="236"/>
      <c r="C31" s="236"/>
      <c r="D31" s="236"/>
      <c r="E31" s="236"/>
      <c r="F31" s="236"/>
      <c r="G31" s="236"/>
      <c r="H31" s="237"/>
      <c r="I31" s="4">
        <v>133</v>
      </c>
      <c r="J31" s="22">
        <v>0</v>
      </c>
      <c r="K31" s="29">
        <v>0</v>
      </c>
    </row>
    <row r="32" spans="1:11" ht="12.75">
      <c r="A32" s="235" t="s">
        <v>172</v>
      </c>
      <c r="B32" s="236"/>
      <c r="C32" s="236"/>
      <c r="D32" s="236"/>
      <c r="E32" s="236"/>
      <c r="F32" s="236"/>
      <c r="G32" s="236"/>
      <c r="H32" s="237"/>
      <c r="I32" s="4">
        <v>134</v>
      </c>
      <c r="J32" s="22">
        <v>1506639</v>
      </c>
      <c r="K32" s="29">
        <v>1098416</v>
      </c>
    </row>
    <row r="33" spans="1:11" ht="12.75">
      <c r="A33" s="235" t="s">
        <v>371</v>
      </c>
      <c r="B33" s="236"/>
      <c r="C33" s="236"/>
      <c r="D33" s="236"/>
      <c r="E33" s="236"/>
      <c r="F33" s="236"/>
      <c r="G33" s="236"/>
      <c r="H33" s="237"/>
      <c r="I33" s="4">
        <v>135</v>
      </c>
      <c r="J33" s="23">
        <v>74270337</v>
      </c>
      <c r="K33" s="28">
        <v>63078966</v>
      </c>
    </row>
    <row r="34" spans="1:11" ht="12.75">
      <c r="A34" s="235" t="s">
        <v>188</v>
      </c>
      <c r="B34" s="236"/>
      <c r="C34" s="236"/>
      <c r="D34" s="236"/>
      <c r="E34" s="236"/>
      <c r="F34" s="236"/>
      <c r="G34" s="236"/>
      <c r="H34" s="237"/>
      <c r="I34" s="4">
        <v>136</v>
      </c>
      <c r="J34" s="22">
        <v>0</v>
      </c>
      <c r="K34" s="29">
        <v>0</v>
      </c>
    </row>
    <row r="35" spans="1:11" ht="12.75">
      <c r="A35" s="235" t="s">
        <v>187</v>
      </c>
      <c r="B35" s="236"/>
      <c r="C35" s="236"/>
      <c r="D35" s="236"/>
      <c r="E35" s="236"/>
      <c r="F35" s="236"/>
      <c r="G35" s="236"/>
      <c r="H35" s="237"/>
      <c r="I35" s="4">
        <v>137</v>
      </c>
      <c r="J35" s="22">
        <v>74270337</v>
      </c>
      <c r="K35" s="29">
        <v>57812617</v>
      </c>
    </row>
    <row r="36" spans="1:11" ht="12.75">
      <c r="A36" s="235" t="s">
        <v>189</v>
      </c>
      <c r="B36" s="236"/>
      <c r="C36" s="236"/>
      <c r="D36" s="236"/>
      <c r="E36" s="236"/>
      <c r="F36" s="236"/>
      <c r="G36" s="236"/>
      <c r="H36" s="237"/>
      <c r="I36" s="4">
        <v>138</v>
      </c>
      <c r="J36" s="22">
        <v>0</v>
      </c>
      <c r="K36" s="29">
        <v>5061423</v>
      </c>
    </row>
    <row r="37" spans="1:11" ht="12.75">
      <c r="A37" s="235" t="s">
        <v>190</v>
      </c>
      <c r="B37" s="236"/>
      <c r="C37" s="236"/>
      <c r="D37" s="236"/>
      <c r="E37" s="236"/>
      <c r="F37" s="236"/>
      <c r="G37" s="236"/>
      <c r="H37" s="237"/>
      <c r="I37" s="4">
        <v>139</v>
      </c>
      <c r="J37" s="22">
        <v>0</v>
      </c>
      <c r="K37" s="29">
        <v>204926</v>
      </c>
    </row>
    <row r="38" spans="1:11" ht="12.75">
      <c r="A38" s="235" t="s">
        <v>193</v>
      </c>
      <c r="B38" s="236"/>
      <c r="C38" s="236"/>
      <c r="D38" s="236"/>
      <c r="E38" s="236"/>
      <c r="F38" s="236"/>
      <c r="G38" s="236"/>
      <c r="H38" s="237"/>
      <c r="I38" s="4">
        <v>140</v>
      </c>
      <c r="J38" s="22">
        <v>0</v>
      </c>
      <c r="K38" s="29">
        <v>0</v>
      </c>
    </row>
    <row r="39" spans="1:11" ht="12.75">
      <c r="A39" s="235" t="s">
        <v>192</v>
      </c>
      <c r="B39" s="236"/>
      <c r="C39" s="236"/>
      <c r="D39" s="236"/>
      <c r="E39" s="236"/>
      <c r="F39" s="236"/>
      <c r="G39" s="236"/>
      <c r="H39" s="237"/>
      <c r="I39" s="4">
        <v>141</v>
      </c>
      <c r="J39" s="22">
        <v>0</v>
      </c>
      <c r="K39" s="29">
        <v>0</v>
      </c>
    </row>
    <row r="40" spans="1:11" ht="12.75">
      <c r="A40" s="235" t="s">
        <v>191</v>
      </c>
      <c r="B40" s="236"/>
      <c r="C40" s="236"/>
      <c r="D40" s="236"/>
      <c r="E40" s="236"/>
      <c r="F40" s="236"/>
      <c r="G40" s="236"/>
      <c r="H40" s="237"/>
      <c r="I40" s="4">
        <v>142</v>
      </c>
      <c r="J40" s="23">
        <v>2453433226</v>
      </c>
      <c r="K40" s="28">
        <v>1654813612</v>
      </c>
    </row>
    <row r="41" spans="1:11" ht="12.75">
      <c r="A41" s="235" t="s">
        <v>372</v>
      </c>
      <c r="B41" s="236"/>
      <c r="C41" s="236"/>
      <c r="D41" s="236"/>
      <c r="E41" s="236"/>
      <c r="F41" s="236"/>
      <c r="G41" s="236"/>
      <c r="H41" s="237"/>
      <c r="I41" s="4">
        <v>143</v>
      </c>
      <c r="J41" s="23">
        <v>2342579356</v>
      </c>
      <c r="K41" s="28">
        <v>1650594249</v>
      </c>
    </row>
    <row r="42" spans="1:11" ht="12.75">
      <c r="A42" s="235" t="s">
        <v>194</v>
      </c>
      <c r="B42" s="236"/>
      <c r="C42" s="236"/>
      <c r="D42" s="236"/>
      <c r="E42" s="236"/>
      <c r="F42" s="236"/>
      <c r="G42" s="236"/>
      <c r="H42" s="237"/>
      <c r="I42" s="4">
        <v>144</v>
      </c>
      <c r="J42" s="23">
        <v>110853870</v>
      </c>
      <c r="K42" s="28">
        <v>4219363</v>
      </c>
    </row>
    <row r="43" spans="1:11" ht="12.75">
      <c r="A43" s="235" t="s">
        <v>60</v>
      </c>
      <c r="B43" s="236"/>
      <c r="C43" s="236"/>
      <c r="D43" s="236"/>
      <c r="E43" s="236"/>
      <c r="F43" s="236"/>
      <c r="G43" s="236"/>
      <c r="H43" s="237"/>
      <c r="I43" s="4">
        <v>145</v>
      </c>
      <c r="J43" s="23">
        <v>0</v>
      </c>
      <c r="K43" s="28">
        <v>0</v>
      </c>
    </row>
    <row r="44" spans="1:11" ht="12.75">
      <c r="A44" s="235" t="s">
        <v>61</v>
      </c>
      <c r="B44" s="236"/>
      <c r="C44" s="236"/>
      <c r="D44" s="236"/>
      <c r="E44" s="236"/>
      <c r="F44" s="236"/>
      <c r="G44" s="236"/>
      <c r="H44" s="237"/>
      <c r="I44" s="4">
        <v>146</v>
      </c>
      <c r="J44" s="22">
        <v>23455636</v>
      </c>
      <c r="K44" s="29">
        <v>2090608</v>
      </c>
    </row>
    <row r="45" spans="1:11" ht="12.75">
      <c r="A45" s="235" t="s">
        <v>62</v>
      </c>
      <c r="B45" s="236"/>
      <c r="C45" s="236"/>
      <c r="D45" s="236"/>
      <c r="E45" s="236"/>
      <c r="F45" s="236"/>
      <c r="G45" s="236"/>
      <c r="H45" s="237"/>
      <c r="I45" s="4">
        <v>147</v>
      </c>
      <c r="J45" s="23">
        <v>87398234</v>
      </c>
      <c r="K45" s="28">
        <v>2128755</v>
      </c>
    </row>
    <row r="46" spans="1:11" ht="12.75">
      <c r="A46" s="241" t="s">
        <v>373</v>
      </c>
      <c r="B46" s="242"/>
      <c r="C46" s="242"/>
      <c r="D46" s="242"/>
      <c r="E46" s="242"/>
      <c r="F46" s="242"/>
      <c r="G46" s="242"/>
      <c r="H46" s="243"/>
      <c r="I46" s="7">
        <v>148</v>
      </c>
      <c r="J46" s="24">
        <v>0</v>
      </c>
      <c r="K46" s="33">
        <v>0</v>
      </c>
    </row>
    <row r="47" spans="1:11" ht="12.75" customHeight="1">
      <c r="A47" s="244" t="s">
        <v>374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9"/>
    </row>
    <row r="48" spans="1:11" ht="12.75">
      <c r="A48" s="232" t="s">
        <v>72</v>
      </c>
      <c r="B48" s="233"/>
      <c r="C48" s="233"/>
      <c r="D48" s="233"/>
      <c r="E48" s="233"/>
      <c r="F48" s="233"/>
      <c r="G48" s="233"/>
      <c r="H48" s="234"/>
      <c r="I48" s="108">
        <v>149</v>
      </c>
      <c r="J48" s="25">
        <v>91573399.86978525</v>
      </c>
      <c r="K48" s="27">
        <v>2477248</v>
      </c>
    </row>
    <row r="49" spans="1:11" ht="12.75">
      <c r="A49" s="235" t="s">
        <v>63</v>
      </c>
      <c r="B49" s="236"/>
      <c r="C49" s="236"/>
      <c r="D49" s="236"/>
      <c r="E49" s="236"/>
      <c r="F49" s="236"/>
      <c r="G49" s="236"/>
      <c r="H49" s="237"/>
      <c r="I49" s="4">
        <v>150</v>
      </c>
      <c r="J49" s="22"/>
      <c r="K49" s="29"/>
    </row>
    <row r="50" spans="1:11" ht="12.75">
      <c r="A50" s="235" t="s">
        <v>73</v>
      </c>
      <c r="B50" s="236"/>
      <c r="C50" s="236"/>
      <c r="D50" s="236"/>
      <c r="E50" s="236"/>
      <c r="F50" s="236"/>
      <c r="G50" s="236"/>
      <c r="H50" s="237"/>
      <c r="I50" s="4">
        <v>151</v>
      </c>
      <c r="J50" s="22"/>
      <c r="K50" s="29"/>
    </row>
    <row r="51" spans="1:11" ht="12.75">
      <c r="A51" s="241" t="s">
        <v>50</v>
      </c>
      <c r="B51" s="242"/>
      <c r="C51" s="242"/>
      <c r="D51" s="242"/>
      <c r="E51" s="242"/>
      <c r="F51" s="242"/>
      <c r="G51" s="242"/>
      <c r="H51" s="243"/>
      <c r="I51" s="7">
        <v>152</v>
      </c>
      <c r="J51" s="26">
        <v>4175166.2529576696</v>
      </c>
      <c r="K51" s="32">
        <v>348484</v>
      </c>
    </row>
  </sheetData>
  <sheetProtection/>
  <protectedRanges>
    <protectedRange sqref="I2:J2 F2:G2" name="Range1_1"/>
  </protectedRanges>
  <mergeCells count="53">
    <mergeCell ref="D2:E2"/>
    <mergeCell ref="I2:J2"/>
    <mergeCell ref="A3:H3"/>
    <mergeCell ref="A4:H4"/>
    <mergeCell ref="F2:G2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9:H39"/>
    <mergeCell ref="A40:H40"/>
    <mergeCell ref="A33:H33"/>
    <mergeCell ref="A34:H34"/>
    <mergeCell ref="A35:H35"/>
    <mergeCell ref="A36:H36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I2 F2">
    <cfRule type="cellIs" priority="1" dxfId="2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workbookViewId="0" topLeftCell="A1">
      <selection activeCell="A1" sqref="A1:K1"/>
    </sheetView>
  </sheetViews>
  <sheetFormatPr defaultColWidth="9.140625" defaultRowHeight="12.75"/>
  <cols>
    <col min="1" max="9" width="9.140625" style="111" customWidth="1"/>
    <col min="10" max="10" width="10.8515625" style="111" bestFit="1" customWidth="1"/>
    <col min="11" max="11" width="9.57421875" style="111" bestFit="1" customWidth="1"/>
    <col min="12" max="16384" width="9.140625" style="111" customWidth="1"/>
  </cols>
  <sheetData>
    <row r="1" spans="1:11" ht="15.75">
      <c r="A1" s="269" t="s">
        <v>227</v>
      </c>
      <c r="B1" s="270"/>
      <c r="C1" s="270"/>
      <c r="D1" s="270"/>
      <c r="E1" s="270"/>
      <c r="F1" s="270"/>
      <c r="G1" s="270"/>
      <c r="H1" s="270"/>
      <c r="I1" s="270"/>
      <c r="J1" s="271"/>
      <c r="K1" s="272"/>
    </row>
    <row r="2" spans="1:11" ht="15.75" customHeight="1">
      <c r="A2" s="95"/>
      <c r="B2" s="109"/>
      <c r="C2" s="281" t="s">
        <v>388</v>
      </c>
      <c r="D2" s="281"/>
      <c r="E2" s="277">
        <v>40179</v>
      </c>
      <c r="F2" s="282"/>
      <c r="G2" s="98" t="s">
        <v>332</v>
      </c>
      <c r="H2" s="277">
        <v>40543</v>
      </c>
      <c r="I2" s="278"/>
      <c r="J2" s="110"/>
      <c r="K2" s="112"/>
    </row>
    <row r="3" spans="1:11" s="116" customFormat="1" ht="24" thickBot="1">
      <c r="A3" s="279" t="s">
        <v>178</v>
      </c>
      <c r="B3" s="279"/>
      <c r="C3" s="279"/>
      <c r="D3" s="279"/>
      <c r="E3" s="279"/>
      <c r="F3" s="279"/>
      <c r="G3" s="279"/>
      <c r="H3" s="279"/>
      <c r="I3" s="114" t="s">
        <v>394</v>
      </c>
      <c r="J3" s="115" t="s">
        <v>52</v>
      </c>
      <c r="K3" s="115" t="s">
        <v>53</v>
      </c>
    </row>
    <row r="4" spans="1:11" s="116" customFormat="1" ht="12.75">
      <c r="A4" s="280">
        <v>1</v>
      </c>
      <c r="B4" s="280"/>
      <c r="C4" s="280"/>
      <c r="D4" s="280"/>
      <c r="E4" s="280"/>
      <c r="F4" s="280"/>
      <c r="G4" s="280"/>
      <c r="H4" s="280"/>
      <c r="I4" s="117">
        <v>2</v>
      </c>
      <c r="J4" s="118" t="s">
        <v>104</v>
      </c>
      <c r="K4" s="118" t="s">
        <v>105</v>
      </c>
    </row>
    <row r="5" spans="1:11" s="116" customFormat="1" ht="12.75">
      <c r="A5" s="273" t="s">
        <v>82</v>
      </c>
      <c r="B5" s="274"/>
      <c r="C5" s="274"/>
      <c r="D5" s="274"/>
      <c r="E5" s="274"/>
      <c r="F5" s="274"/>
      <c r="G5" s="274"/>
      <c r="H5" s="274"/>
      <c r="I5" s="275"/>
      <c r="J5" s="275"/>
      <c r="K5" s="276"/>
    </row>
    <row r="6" spans="1:11" ht="12.75">
      <c r="A6" s="265" t="s">
        <v>246</v>
      </c>
      <c r="B6" s="266"/>
      <c r="C6" s="266"/>
      <c r="D6" s="266"/>
      <c r="E6" s="266"/>
      <c r="F6" s="266"/>
      <c r="G6" s="266"/>
      <c r="H6" s="266"/>
      <c r="I6" s="119">
        <v>1</v>
      </c>
      <c r="J6" s="120">
        <v>110853870</v>
      </c>
      <c r="K6" s="121">
        <v>4218838</v>
      </c>
    </row>
    <row r="7" spans="1:11" ht="12.75">
      <c r="A7" s="265" t="s">
        <v>247</v>
      </c>
      <c r="B7" s="266"/>
      <c r="C7" s="266"/>
      <c r="D7" s="266"/>
      <c r="E7" s="266"/>
      <c r="F7" s="266"/>
      <c r="G7" s="266"/>
      <c r="H7" s="266"/>
      <c r="I7" s="119">
        <v>2</v>
      </c>
      <c r="J7" s="120">
        <v>59272118</v>
      </c>
      <c r="K7" s="121">
        <v>48278666</v>
      </c>
    </row>
    <row r="8" spans="1:11" ht="12.75">
      <c r="A8" s="265" t="s">
        <v>248</v>
      </c>
      <c r="B8" s="266"/>
      <c r="C8" s="266"/>
      <c r="D8" s="266"/>
      <c r="E8" s="266"/>
      <c r="F8" s="266"/>
      <c r="G8" s="266"/>
      <c r="H8" s="266"/>
      <c r="I8" s="119">
        <v>3</v>
      </c>
      <c r="J8" s="120">
        <v>107806837</v>
      </c>
      <c r="K8" s="121">
        <v>23560157</v>
      </c>
    </row>
    <row r="9" spans="1:11" ht="12.75">
      <c r="A9" s="265" t="s">
        <v>249</v>
      </c>
      <c r="B9" s="266"/>
      <c r="C9" s="266"/>
      <c r="D9" s="266"/>
      <c r="E9" s="266"/>
      <c r="F9" s="266"/>
      <c r="G9" s="266"/>
      <c r="H9" s="266"/>
      <c r="I9" s="119">
        <v>4</v>
      </c>
      <c r="J9" s="120">
        <v>189994519</v>
      </c>
      <c r="K9" s="121">
        <v>33683096</v>
      </c>
    </row>
    <row r="10" spans="1:11" ht="12.75">
      <c r="A10" s="265" t="s">
        <v>250</v>
      </c>
      <c r="B10" s="266"/>
      <c r="C10" s="266"/>
      <c r="D10" s="266"/>
      <c r="E10" s="266"/>
      <c r="F10" s="266"/>
      <c r="G10" s="266"/>
      <c r="H10" s="266"/>
      <c r="I10" s="119">
        <v>5</v>
      </c>
      <c r="J10" s="120">
        <v>263905621</v>
      </c>
      <c r="K10" s="121">
        <v>135642639</v>
      </c>
    </row>
    <row r="11" spans="1:11" ht="12.75">
      <c r="A11" s="265" t="s">
        <v>251</v>
      </c>
      <c r="B11" s="266"/>
      <c r="C11" s="266"/>
      <c r="D11" s="266"/>
      <c r="E11" s="266"/>
      <c r="F11" s="266"/>
      <c r="G11" s="266"/>
      <c r="H11" s="266"/>
      <c r="I11" s="119">
        <v>6</v>
      </c>
      <c r="J11" s="120">
        <v>23324610</v>
      </c>
      <c r="K11" s="121">
        <v>1011404</v>
      </c>
    </row>
    <row r="12" spans="1:11" ht="12.75">
      <c r="A12" s="263" t="s">
        <v>83</v>
      </c>
      <c r="B12" s="264"/>
      <c r="C12" s="264"/>
      <c r="D12" s="264"/>
      <c r="E12" s="264"/>
      <c r="F12" s="264"/>
      <c r="G12" s="264"/>
      <c r="H12" s="264"/>
      <c r="I12" s="119">
        <v>7</v>
      </c>
      <c r="J12" s="122">
        <v>755157575</v>
      </c>
      <c r="K12" s="123">
        <v>246394800</v>
      </c>
    </row>
    <row r="13" spans="1:11" ht="12.75">
      <c r="A13" s="265" t="s">
        <v>252</v>
      </c>
      <c r="B13" s="266"/>
      <c r="C13" s="266"/>
      <c r="D13" s="266"/>
      <c r="E13" s="266"/>
      <c r="F13" s="266"/>
      <c r="G13" s="266"/>
      <c r="H13" s="266"/>
      <c r="I13" s="119">
        <v>8</v>
      </c>
      <c r="J13" s="120">
        <v>387656642</v>
      </c>
      <c r="K13" s="121">
        <v>10392511</v>
      </c>
    </row>
    <row r="14" spans="1:11" ht="12.75">
      <c r="A14" s="265" t="s">
        <v>253</v>
      </c>
      <c r="B14" s="266"/>
      <c r="C14" s="266"/>
      <c r="D14" s="266"/>
      <c r="E14" s="266"/>
      <c r="F14" s="266"/>
      <c r="G14" s="266"/>
      <c r="H14" s="266"/>
      <c r="I14" s="119">
        <v>9</v>
      </c>
      <c r="J14" s="120">
        <v>27058237</v>
      </c>
      <c r="K14" s="121">
        <v>4985559.15</v>
      </c>
    </row>
    <row r="15" spans="1:11" ht="12.75">
      <c r="A15" s="265" t="s">
        <v>254</v>
      </c>
      <c r="B15" s="266"/>
      <c r="C15" s="266"/>
      <c r="D15" s="266"/>
      <c r="E15" s="266"/>
      <c r="F15" s="266"/>
      <c r="G15" s="266"/>
      <c r="H15" s="266"/>
      <c r="I15" s="119">
        <v>10</v>
      </c>
      <c r="J15" s="120">
        <v>1872803</v>
      </c>
      <c r="K15" s="121">
        <v>7873933</v>
      </c>
    </row>
    <row r="16" spans="1:11" ht="12.75">
      <c r="A16" s="265" t="s">
        <v>255</v>
      </c>
      <c r="B16" s="266"/>
      <c r="C16" s="266"/>
      <c r="D16" s="266"/>
      <c r="E16" s="266"/>
      <c r="F16" s="266"/>
      <c r="G16" s="266"/>
      <c r="H16" s="266"/>
      <c r="I16" s="119">
        <v>11</v>
      </c>
      <c r="J16" s="120">
        <v>3880918</v>
      </c>
      <c r="K16" s="121">
        <v>62520393</v>
      </c>
    </row>
    <row r="17" spans="1:11" ht="12.75">
      <c r="A17" s="263" t="s">
        <v>84</v>
      </c>
      <c r="B17" s="264"/>
      <c r="C17" s="264"/>
      <c r="D17" s="264"/>
      <c r="E17" s="264"/>
      <c r="F17" s="264"/>
      <c r="G17" s="264"/>
      <c r="H17" s="264"/>
      <c r="I17" s="119">
        <v>12</v>
      </c>
      <c r="J17" s="122">
        <v>420468600</v>
      </c>
      <c r="K17" s="123">
        <v>85772396.15</v>
      </c>
    </row>
    <row r="18" spans="1:11" ht="12.75">
      <c r="A18" s="263" t="s">
        <v>242</v>
      </c>
      <c r="B18" s="264"/>
      <c r="C18" s="264"/>
      <c r="D18" s="264"/>
      <c r="E18" s="264"/>
      <c r="F18" s="264"/>
      <c r="G18" s="264"/>
      <c r="H18" s="264"/>
      <c r="I18" s="119">
        <v>13</v>
      </c>
      <c r="J18" s="122">
        <v>334688975</v>
      </c>
      <c r="K18" s="123">
        <v>160622403.85</v>
      </c>
    </row>
    <row r="19" spans="1:11" ht="12.75">
      <c r="A19" s="263" t="s">
        <v>243</v>
      </c>
      <c r="B19" s="264"/>
      <c r="C19" s="264"/>
      <c r="D19" s="264"/>
      <c r="E19" s="264"/>
      <c r="F19" s="264"/>
      <c r="G19" s="264"/>
      <c r="H19" s="264"/>
      <c r="I19" s="119">
        <v>14</v>
      </c>
      <c r="J19" s="122">
        <v>0</v>
      </c>
      <c r="K19" s="123">
        <v>0</v>
      </c>
    </row>
    <row r="20" spans="1:11" s="116" customFormat="1" ht="12.75">
      <c r="A20" s="273" t="s">
        <v>85</v>
      </c>
      <c r="B20" s="274"/>
      <c r="C20" s="274"/>
      <c r="D20" s="274"/>
      <c r="E20" s="274"/>
      <c r="F20" s="274"/>
      <c r="G20" s="274"/>
      <c r="H20" s="274"/>
      <c r="I20" s="275"/>
      <c r="J20" s="275"/>
      <c r="K20" s="276"/>
    </row>
    <row r="21" spans="1:11" ht="12.75">
      <c r="A21" s="265" t="s">
        <v>106</v>
      </c>
      <c r="B21" s="266"/>
      <c r="C21" s="266"/>
      <c r="D21" s="266"/>
      <c r="E21" s="266"/>
      <c r="F21" s="266"/>
      <c r="G21" s="266"/>
      <c r="H21" s="266"/>
      <c r="I21" s="119">
        <v>15</v>
      </c>
      <c r="J21" s="120">
        <v>20741252</v>
      </c>
      <c r="K21" s="121">
        <v>58035855</v>
      </c>
    </row>
    <row r="22" spans="1:11" ht="12.75">
      <c r="A22" s="265" t="s">
        <v>107</v>
      </c>
      <c r="B22" s="266"/>
      <c r="C22" s="266"/>
      <c r="D22" s="266"/>
      <c r="E22" s="266"/>
      <c r="F22" s="266"/>
      <c r="G22" s="266"/>
      <c r="H22" s="266"/>
      <c r="I22" s="119">
        <v>16</v>
      </c>
      <c r="J22" s="120">
        <v>90543029</v>
      </c>
      <c r="K22" s="121">
        <v>16367599</v>
      </c>
    </row>
    <row r="23" spans="1:11" ht="12.75">
      <c r="A23" s="265" t="s">
        <v>108</v>
      </c>
      <c r="B23" s="266"/>
      <c r="C23" s="266"/>
      <c r="D23" s="266"/>
      <c r="E23" s="266"/>
      <c r="F23" s="266"/>
      <c r="G23" s="266"/>
      <c r="H23" s="266"/>
      <c r="I23" s="119">
        <v>17</v>
      </c>
      <c r="J23" s="120">
        <v>1095334</v>
      </c>
      <c r="K23" s="121">
        <v>1528727</v>
      </c>
    </row>
    <row r="24" spans="1:11" ht="12.75">
      <c r="A24" s="265" t="s">
        <v>109</v>
      </c>
      <c r="B24" s="266"/>
      <c r="C24" s="266"/>
      <c r="D24" s="266"/>
      <c r="E24" s="266"/>
      <c r="F24" s="266"/>
      <c r="G24" s="266"/>
      <c r="H24" s="266"/>
      <c r="I24" s="119">
        <v>18</v>
      </c>
      <c r="J24" s="120">
        <v>0</v>
      </c>
      <c r="K24" s="121">
        <v>0</v>
      </c>
    </row>
    <row r="25" spans="1:11" ht="12.75">
      <c r="A25" s="265" t="s">
        <v>110</v>
      </c>
      <c r="B25" s="266"/>
      <c r="C25" s="266"/>
      <c r="D25" s="266"/>
      <c r="E25" s="266"/>
      <c r="F25" s="266"/>
      <c r="G25" s="266"/>
      <c r="H25" s="266"/>
      <c r="I25" s="119">
        <v>19</v>
      </c>
      <c r="J25" s="120">
        <v>800307</v>
      </c>
      <c r="K25" s="121">
        <v>378138</v>
      </c>
    </row>
    <row r="26" spans="1:11" ht="12.75">
      <c r="A26" s="263" t="s">
        <v>231</v>
      </c>
      <c r="B26" s="264"/>
      <c r="C26" s="264"/>
      <c r="D26" s="264"/>
      <c r="E26" s="264"/>
      <c r="F26" s="264"/>
      <c r="G26" s="264"/>
      <c r="H26" s="264"/>
      <c r="I26" s="119">
        <v>20</v>
      </c>
      <c r="J26" s="122">
        <v>113179922</v>
      </c>
      <c r="K26" s="123">
        <v>76310319</v>
      </c>
    </row>
    <row r="27" spans="1:11" ht="12.75">
      <c r="A27" s="265" t="s">
        <v>111</v>
      </c>
      <c r="B27" s="266"/>
      <c r="C27" s="266"/>
      <c r="D27" s="266"/>
      <c r="E27" s="266"/>
      <c r="F27" s="266"/>
      <c r="G27" s="266"/>
      <c r="H27" s="266"/>
      <c r="I27" s="119">
        <v>21</v>
      </c>
      <c r="J27" s="120">
        <v>192948891</v>
      </c>
      <c r="K27" s="121">
        <v>190514251</v>
      </c>
    </row>
    <row r="28" spans="1:11" ht="12.75">
      <c r="A28" s="265" t="s">
        <v>112</v>
      </c>
      <c r="B28" s="266"/>
      <c r="C28" s="266"/>
      <c r="D28" s="266"/>
      <c r="E28" s="266"/>
      <c r="F28" s="266"/>
      <c r="G28" s="266"/>
      <c r="H28" s="266"/>
      <c r="I28" s="119">
        <v>22</v>
      </c>
      <c r="J28" s="120">
        <v>146415831</v>
      </c>
      <c r="K28" s="121">
        <v>261073967</v>
      </c>
    </row>
    <row r="29" spans="1:11" ht="12.75">
      <c r="A29" s="265" t="s">
        <v>113</v>
      </c>
      <c r="B29" s="266"/>
      <c r="C29" s="266"/>
      <c r="D29" s="266"/>
      <c r="E29" s="266"/>
      <c r="F29" s="266"/>
      <c r="G29" s="266"/>
      <c r="H29" s="266"/>
      <c r="I29" s="119">
        <v>23</v>
      </c>
      <c r="J29" s="120">
        <v>462169</v>
      </c>
      <c r="K29" s="121">
        <v>1264379</v>
      </c>
    </row>
    <row r="30" spans="1:11" ht="12.75">
      <c r="A30" s="263" t="s">
        <v>33</v>
      </c>
      <c r="B30" s="264"/>
      <c r="C30" s="264"/>
      <c r="D30" s="264"/>
      <c r="E30" s="264"/>
      <c r="F30" s="264"/>
      <c r="G30" s="264"/>
      <c r="H30" s="264"/>
      <c r="I30" s="119">
        <v>24</v>
      </c>
      <c r="J30" s="122">
        <v>339826891</v>
      </c>
      <c r="K30" s="123">
        <v>452852597</v>
      </c>
    </row>
    <row r="31" spans="1:11" ht="12.75">
      <c r="A31" s="263" t="s">
        <v>244</v>
      </c>
      <c r="B31" s="264"/>
      <c r="C31" s="264"/>
      <c r="D31" s="264"/>
      <c r="E31" s="264"/>
      <c r="F31" s="264"/>
      <c r="G31" s="264"/>
      <c r="H31" s="264"/>
      <c r="I31" s="119">
        <v>25</v>
      </c>
      <c r="J31" s="122">
        <v>0</v>
      </c>
      <c r="K31" s="123">
        <v>0</v>
      </c>
    </row>
    <row r="32" spans="1:11" ht="12.75">
      <c r="A32" s="263" t="s">
        <v>245</v>
      </c>
      <c r="B32" s="264"/>
      <c r="C32" s="264"/>
      <c r="D32" s="264"/>
      <c r="E32" s="264"/>
      <c r="F32" s="264"/>
      <c r="G32" s="264"/>
      <c r="H32" s="264"/>
      <c r="I32" s="119">
        <v>26</v>
      </c>
      <c r="J32" s="122">
        <v>226646969</v>
      </c>
      <c r="K32" s="123">
        <v>376542278</v>
      </c>
    </row>
    <row r="33" spans="1:11" s="116" customFormat="1" ht="12.75">
      <c r="A33" s="273" t="s">
        <v>86</v>
      </c>
      <c r="B33" s="274"/>
      <c r="C33" s="274"/>
      <c r="D33" s="274"/>
      <c r="E33" s="274"/>
      <c r="F33" s="274"/>
      <c r="G33" s="274"/>
      <c r="H33" s="274"/>
      <c r="I33" s="275"/>
      <c r="J33" s="275"/>
      <c r="K33" s="276"/>
    </row>
    <row r="34" spans="1:11" ht="12.75">
      <c r="A34" s="265" t="s">
        <v>233</v>
      </c>
      <c r="B34" s="266"/>
      <c r="C34" s="266"/>
      <c r="D34" s="266"/>
      <c r="E34" s="266"/>
      <c r="F34" s="266"/>
      <c r="G34" s="266"/>
      <c r="H34" s="266"/>
      <c r="I34" s="119">
        <v>27</v>
      </c>
      <c r="J34" s="120">
        <v>151181774</v>
      </c>
      <c r="K34" s="121">
        <v>162871623</v>
      </c>
    </row>
    <row r="35" spans="1:11" ht="12.75">
      <c r="A35" s="265" t="s">
        <v>234</v>
      </c>
      <c r="B35" s="266"/>
      <c r="C35" s="266"/>
      <c r="D35" s="266"/>
      <c r="E35" s="266"/>
      <c r="F35" s="266"/>
      <c r="G35" s="266"/>
      <c r="H35" s="266"/>
      <c r="I35" s="119">
        <v>28</v>
      </c>
      <c r="J35" s="120">
        <v>742765533</v>
      </c>
      <c r="K35" s="121">
        <v>789204892</v>
      </c>
    </row>
    <row r="36" spans="1:11" ht="12.75">
      <c r="A36" s="265" t="s">
        <v>235</v>
      </c>
      <c r="B36" s="266"/>
      <c r="C36" s="266"/>
      <c r="D36" s="266"/>
      <c r="E36" s="266"/>
      <c r="F36" s="266"/>
      <c r="G36" s="266"/>
      <c r="H36" s="266"/>
      <c r="I36" s="119">
        <v>29</v>
      </c>
      <c r="J36" s="120">
        <v>42972928</v>
      </c>
      <c r="K36" s="121">
        <v>37760</v>
      </c>
    </row>
    <row r="37" spans="1:11" ht="12.75">
      <c r="A37" s="263" t="s">
        <v>158</v>
      </c>
      <c r="B37" s="264"/>
      <c r="C37" s="264"/>
      <c r="D37" s="264"/>
      <c r="E37" s="264"/>
      <c r="F37" s="264"/>
      <c r="G37" s="264"/>
      <c r="H37" s="264"/>
      <c r="I37" s="119">
        <v>30</v>
      </c>
      <c r="J37" s="122">
        <v>936920235</v>
      </c>
      <c r="K37" s="123">
        <v>952114275</v>
      </c>
    </row>
    <row r="38" spans="1:11" ht="12.75">
      <c r="A38" s="265" t="s">
        <v>236</v>
      </c>
      <c r="B38" s="266"/>
      <c r="C38" s="266"/>
      <c r="D38" s="266"/>
      <c r="E38" s="266"/>
      <c r="F38" s="266"/>
      <c r="G38" s="266"/>
      <c r="H38" s="266"/>
      <c r="I38" s="119">
        <v>31</v>
      </c>
      <c r="J38" s="120">
        <v>1080446859</v>
      </c>
      <c r="K38" s="121">
        <v>676541595</v>
      </c>
    </row>
    <row r="39" spans="1:11" ht="12.75">
      <c r="A39" s="265" t="s">
        <v>237</v>
      </c>
      <c r="B39" s="266"/>
      <c r="C39" s="266"/>
      <c r="D39" s="266"/>
      <c r="E39" s="266"/>
      <c r="F39" s="266"/>
      <c r="G39" s="266"/>
      <c r="H39" s="266"/>
      <c r="I39" s="119">
        <v>32</v>
      </c>
      <c r="J39" s="120">
        <v>0</v>
      </c>
      <c r="K39" s="121">
        <v>578476</v>
      </c>
    </row>
    <row r="40" spans="1:11" ht="12.75">
      <c r="A40" s="265" t="s">
        <v>238</v>
      </c>
      <c r="B40" s="266"/>
      <c r="C40" s="266"/>
      <c r="D40" s="266"/>
      <c r="E40" s="266"/>
      <c r="F40" s="266"/>
      <c r="G40" s="266"/>
      <c r="H40" s="266"/>
      <c r="I40" s="119">
        <v>33</v>
      </c>
      <c r="J40" s="120">
        <v>29046404</v>
      </c>
      <c r="K40" s="121">
        <v>24131211</v>
      </c>
    </row>
    <row r="41" spans="1:11" ht="12.75">
      <c r="A41" s="265" t="s">
        <v>239</v>
      </c>
      <c r="B41" s="266"/>
      <c r="C41" s="266"/>
      <c r="D41" s="266"/>
      <c r="E41" s="266"/>
      <c r="F41" s="266"/>
      <c r="G41" s="266"/>
      <c r="H41" s="266"/>
      <c r="I41" s="119">
        <v>34</v>
      </c>
      <c r="J41" s="120">
        <v>2398700</v>
      </c>
      <c r="K41" s="121">
        <v>149098</v>
      </c>
    </row>
    <row r="42" spans="1:11" ht="12.75">
      <c r="A42" s="265" t="s">
        <v>240</v>
      </c>
      <c r="B42" s="266"/>
      <c r="C42" s="266"/>
      <c r="D42" s="266"/>
      <c r="E42" s="266"/>
      <c r="F42" s="266"/>
      <c r="G42" s="266"/>
      <c r="H42" s="266"/>
      <c r="I42" s="119">
        <v>35</v>
      </c>
      <c r="J42" s="120">
        <v>56503</v>
      </c>
      <c r="K42" s="121">
        <v>319982</v>
      </c>
    </row>
    <row r="43" spans="1:11" ht="12.75">
      <c r="A43" s="263" t="s">
        <v>159</v>
      </c>
      <c r="B43" s="264"/>
      <c r="C43" s="264"/>
      <c r="D43" s="264"/>
      <c r="E43" s="264"/>
      <c r="F43" s="264"/>
      <c r="G43" s="264"/>
      <c r="H43" s="264"/>
      <c r="I43" s="119">
        <v>36</v>
      </c>
      <c r="J43" s="122">
        <v>1111948466</v>
      </c>
      <c r="K43" s="123">
        <v>701720362</v>
      </c>
    </row>
    <row r="44" spans="1:11" ht="12.75">
      <c r="A44" s="263" t="s">
        <v>114</v>
      </c>
      <c r="B44" s="264"/>
      <c r="C44" s="264"/>
      <c r="D44" s="264"/>
      <c r="E44" s="264"/>
      <c r="F44" s="264"/>
      <c r="G44" s="264"/>
      <c r="H44" s="264"/>
      <c r="I44" s="119">
        <v>37</v>
      </c>
      <c r="J44" s="122">
        <v>0</v>
      </c>
      <c r="K44" s="123">
        <v>250393913</v>
      </c>
    </row>
    <row r="45" spans="1:11" ht="12.75">
      <c r="A45" s="263" t="s">
        <v>115</v>
      </c>
      <c r="B45" s="264"/>
      <c r="C45" s="264"/>
      <c r="D45" s="264"/>
      <c r="E45" s="264"/>
      <c r="F45" s="264"/>
      <c r="G45" s="264"/>
      <c r="H45" s="264"/>
      <c r="I45" s="119">
        <v>38</v>
      </c>
      <c r="J45" s="122">
        <v>175028231</v>
      </c>
      <c r="K45" s="123">
        <v>0</v>
      </c>
    </row>
    <row r="46" spans="1:11" ht="12.75">
      <c r="A46" s="265" t="s">
        <v>160</v>
      </c>
      <c r="B46" s="266"/>
      <c r="C46" s="266"/>
      <c r="D46" s="266"/>
      <c r="E46" s="266"/>
      <c r="F46" s="266"/>
      <c r="G46" s="266"/>
      <c r="H46" s="266"/>
      <c r="I46" s="119">
        <v>39</v>
      </c>
      <c r="J46" s="122">
        <v>0</v>
      </c>
      <c r="K46" s="123">
        <v>35431220.85</v>
      </c>
    </row>
    <row r="47" spans="1:11" ht="12.75">
      <c r="A47" s="265" t="s">
        <v>161</v>
      </c>
      <c r="B47" s="266"/>
      <c r="C47" s="266"/>
      <c r="D47" s="266"/>
      <c r="E47" s="266"/>
      <c r="F47" s="266"/>
      <c r="G47" s="266"/>
      <c r="H47" s="266"/>
      <c r="I47" s="119">
        <v>40</v>
      </c>
      <c r="J47" s="122">
        <v>66986225</v>
      </c>
      <c r="K47" s="123">
        <v>957182</v>
      </c>
    </row>
    <row r="48" spans="1:11" ht="12.75">
      <c r="A48" s="265" t="s">
        <v>87</v>
      </c>
      <c r="B48" s="266"/>
      <c r="C48" s="266"/>
      <c r="D48" s="266"/>
      <c r="E48" s="266"/>
      <c r="F48" s="266"/>
      <c r="G48" s="266"/>
      <c r="H48" s="266"/>
      <c r="I48" s="119">
        <v>41</v>
      </c>
      <c r="J48" s="120">
        <v>115423730</v>
      </c>
      <c r="K48" s="121">
        <v>48201479</v>
      </c>
    </row>
    <row r="49" spans="1:11" ht="12.75">
      <c r="A49" s="265" t="s">
        <v>224</v>
      </c>
      <c r="B49" s="266"/>
      <c r="C49" s="266"/>
      <c r="D49" s="266"/>
      <c r="E49" s="266"/>
      <c r="F49" s="266"/>
      <c r="G49" s="266"/>
      <c r="H49" s="266"/>
      <c r="I49" s="119">
        <v>42</v>
      </c>
      <c r="J49" s="120">
        <v>0</v>
      </c>
      <c r="K49" s="121">
        <v>35431220.85</v>
      </c>
    </row>
    <row r="50" spans="1:11" ht="12.75">
      <c r="A50" s="265" t="s">
        <v>225</v>
      </c>
      <c r="B50" s="266"/>
      <c r="C50" s="266"/>
      <c r="D50" s="266"/>
      <c r="E50" s="266"/>
      <c r="F50" s="266"/>
      <c r="G50" s="266"/>
      <c r="H50" s="266"/>
      <c r="I50" s="119">
        <v>43</v>
      </c>
      <c r="J50" s="120">
        <v>66986225</v>
      </c>
      <c r="K50" s="121">
        <v>957182</v>
      </c>
    </row>
    <row r="51" spans="1:11" ht="12.75">
      <c r="A51" s="267" t="s">
        <v>226</v>
      </c>
      <c r="B51" s="268"/>
      <c r="C51" s="268"/>
      <c r="D51" s="268"/>
      <c r="E51" s="268"/>
      <c r="F51" s="268"/>
      <c r="G51" s="268"/>
      <c r="H51" s="268"/>
      <c r="I51" s="124">
        <v>44</v>
      </c>
      <c r="J51" s="125">
        <v>48437505</v>
      </c>
      <c r="K51" s="126">
        <v>82675517.85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9:H39"/>
    <mergeCell ref="A40:H40"/>
    <mergeCell ref="A33:K33"/>
    <mergeCell ref="A34:H34"/>
    <mergeCell ref="A35:H35"/>
    <mergeCell ref="A36:H36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H2 E2">
    <cfRule type="cellIs" priority="1" dxfId="2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workbookViewId="0" topLeftCell="A1">
      <selection activeCell="A1" sqref="A1:K1"/>
    </sheetView>
  </sheetViews>
  <sheetFormatPr defaultColWidth="9.140625" defaultRowHeight="12.75"/>
  <cols>
    <col min="1" max="16384" width="9.140625" style="116" customWidth="1"/>
  </cols>
  <sheetData>
    <row r="1" spans="1:11" s="111" customFormat="1" ht="16.5" customHeight="1">
      <c r="A1" s="269" t="s">
        <v>274</v>
      </c>
      <c r="B1" s="269"/>
      <c r="C1" s="269"/>
      <c r="D1" s="269"/>
      <c r="E1" s="269"/>
      <c r="F1" s="269"/>
      <c r="G1" s="269"/>
      <c r="H1" s="269"/>
      <c r="I1" s="269"/>
      <c r="J1" s="269"/>
      <c r="K1" s="283"/>
    </row>
    <row r="2" spans="1:11" s="111" customFormat="1" ht="16.5" customHeight="1">
      <c r="A2" s="95"/>
      <c r="B2" s="109"/>
      <c r="C2" s="291" t="s">
        <v>388</v>
      </c>
      <c r="D2" s="292"/>
      <c r="E2" s="290"/>
      <c r="F2" s="278"/>
      <c r="G2" s="98" t="s">
        <v>332</v>
      </c>
      <c r="H2" s="290"/>
      <c r="I2" s="278"/>
      <c r="J2" s="110"/>
      <c r="K2" s="112"/>
    </row>
    <row r="3" spans="1:11" ht="24" thickBot="1">
      <c r="A3" s="279" t="s">
        <v>178</v>
      </c>
      <c r="B3" s="279"/>
      <c r="C3" s="279"/>
      <c r="D3" s="279"/>
      <c r="E3" s="279"/>
      <c r="F3" s="279"/>
      <c r="G3" s="279"/>
      <c r="H3" s="279"/>
      <c r="I3" s="113" t="s">
        <v>394</v>
      </c>
      <c r="J3" s="127" t="s">
        <v>52</v>
      </c>
      <c r="K3" s="127" t="s">
        <v>53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17">
        <v>2</v>
      </c>
      <c r="J4" s="118" t="s">
        <v>104</v>
      </c>
      <c r="K4" s="118" t="s">
        <v>105</v>
      </c>
    </row>
    <row r="5" spans="1:11" ht="12.75">
      <c r="A5" s="273" t="s">
        <v>82</v>
      </c>
      <c r="B5" s="274"/>
      <c r="C5" s="274"/>
      <c r="D5" s="274"/>
      <c r="E5" s="274"/>
      <c r="F5" s="274"/>
      <c r="G5" s="274"/>
      <c r="H5" s="274"/>
      <c r="I5" s="275"/>
      <c r="J5" s="275"/>
      <c r="K5" s="276"/>
    </row>
    <row r="6" spans="1:11" s="111" customFormat="1" ht="12.75">
      <c r="A6" s="265" t="s">
        <v>276</v>
      </c>
      <c r="B6" s="266"/>
      <c r="C6" s="266"/>
      <c r="D6" s="266"/>
      <c r="E6" s="266"/>
      <c r="F6" s="266"/>
      <c r="G6" s="266"/>
      <c r="H6" s="266"/>
      <c r="I6" s="119">
        <v>1</v>
      </c>
      <c r="J6" s="120"/>
      <c r="K6" s="121"/>
    </row>
    <row r="7" spans="1:11" s="111" customFormat="1" ht="12.75">
      <c r="A7" s="265" t="s">
        <v>277</v>
      </c>
      <c r="B7" s="266"/>
      <c r="C7" s="266"/>
      <c r="D7" s="266"/>
      <c r="E7" s="266"/>
      <c r="F7" s="266"/>
      <c r="G7" s="266"/>
      <c r="H7" s="266"/>
      <c r="I7" s="119">
        <v>2</v>
      </c>
      <c r="J7" s="120"/>
      <c r="K7" s="121"/>
    </row>
    <row r="8" spans="1:11" s="111" customFormat="1" ht="12.75">
      <c r="A8" s="265" t="s">
        <v>278</v>
      </c>
      <c r="B8" s="266"/>
      <c r="C8" s="266"/>
      <c r="D8" s="266"/>
      <c r="E8" s="266"/>
      <c r="F8" s="266"/>
      <c r="G8" s="266"/>
      <c r="H8" s="266"/>
      <c r="I8" s="119">
        <v>3</v>
      </c>
      <c r="J8" s="120"/>
      <c r="K8" s="121"/>
    </row>
    <row r="9" spans="1:11" s="111" customFormat="1" ht="12.75">
      <c r="A9" s="265" t="s">
        <v>279</v>
      </c>
      <c r="B9" s="266"/>
      <c r="C9" s="266"/>
      <c r="D9" s="266"/>
      <c r="E9" s="266"/>
      <c r="F9" s="266"/>
      <c r="G9" s="266"/>
      <c r="H9" s="266"/>
      <c r="I9" s="119">
        <v>4</v>
      </c>
      <c r="J9" s="120"/>
      <c r="K9" s="121"/>
    </row>
    <row r="10" spans="1:11" s="111" customFormat="1" ht="12.75">
      <c r="A10" s="265" t="s">
        <v>280</v>
      </c>
      <c r="B10" s="266"/>
      <c r="C10" s="266"/>
      <c r="D10" s="266"/>
      <c r="E10" s="266"/>
      <c r="F10" s="266"/>
      <c r="G10" s="266"/>
      <c r="H10" s="266"/>
      <c r="I10" s="119">
        <v>5</v>
      </c>
      <c r="J10" s="120"/>
      <c r="K10" s="121"/>
    </row>
    <row r="11" spans="1:11" s="111" customFormat="1" ht="12.75">
      <c r="A11" s="263" t="s">
        <v>275</v>
      </c>
      <c r="B11" s="264"/>
      <c r="C11" s="264"/>
      <c r="D11" s="264"/>
      <c r="E11" s="264"/>
      <c r="F11" s="264"/>
      <c r="G11" s="264"/>
      <c r="H11" s="264"/>
      <c r="I11" s="119">
        <v>6</v>
      </c>
      <c r="J11" s="122">
        <f>SUM(J6:J10)</f>
        <v>0</v>
      </c>
      <c r="K11" s="123">
        <f>SUM(K6:K10)</f>
        <v>0</v>
      </c>
    </row>
    <row r="12" spans="1:11" s="111" customFormat="1" ht="12.75">
      <c r="A12" s="265" t="s">
        <v>281</v>
      </c>
      <c r="B12" s="266"/>
      <c r="C12" s="266"/>
      <c r="D12" s="266"/>
      <c r="E12" s="266"/>
      <c r="F12" s="266"/>
      <c r="G12" s="266"/>
      <c r="H12" s="266"/>
      <c r="I12" s="119">
        <v>7</v>
      </c>
      <c r="J12" s="120"/>
      <c r="K12" s="121"/>
    </row>
    <row r="13" spans="1:11" s="111" customFormat="1" ht="12.75">
      <c r="A13" s="265" t="s">
        <v>282</v>
      </c>
      <c r="B13" s="266"/>
      <c r="C13" s="266"/>
      <c r="D13" s="266"/>
      <c r="E13" s="266"/>
      <c r="F13" s="266"/>
      <c r="G13" s="266"/>
      <c r="H13" s="266"/>
      <c r="I13" s="119">
        <v>8</v>
      </c>
      <c r="J13" s="120"/>
      <c r="K13" s="121"/>
    </row>
    <row r="14" spans="1:11" s="111" customFormat="1" ht="12.75">
      <c r="A14" s="265" t="s">
        <v>283</v>
      </c>
      <c r="B14" s="266"/>
      <c r="C14" s="266"/>
      <c r="D14" s="266"/>
      <c r="E14" s="266"/>
      <c r="F14" s="266"/>
      <c r="G14" s="266"/>
      <c r="H14" s="266"/>
      <c r="I14" s="119">
        <v>9</v>
      </c>
      <c r="J14" s="120"/>
      <c r="K14" s="121"/>
    </row>
    <row r="15" spans="1:11" s="111" customFormat="1" ht="12.75">
      <c r="A15" s="265" t="s">
        <v>284</v>
      </c>
      <c r="B15" s="266"/>
      <c r="C15" s="266"/>
      <c r="D15" s="266"/>
      <c r="E15" s="266"/>
      <c r="F15" s="266"/>
      <c r="G15" s="266"/>
      <c r="H15" s="266"/>
      <c r="I15" s="119">
        <v>10</v>
      </c>
      <c r="J15" s="120"/>
      <c r="K15" s="121"/>
    </row>
    <row r="16" spans="1:11" s="111" customFormat="1" ht="12.75">
      <c r="A16" s="265" t="s">
        <v>285</v>
      </c>
      <c r="B16" s="266"/>
      <c r="C16" s="266"/>
      <c r="D16" s="266"/>
      <c r="E16" s="266"/>
      <c r="F16" s="266"/>
      <c r="G16" s="266"/>
      <c r="H16" s="266"/>
      <c r="I16" s="119">
        <v>11</v>
      </c>
      <c r="J16" s="120"/>
      <c r="K16" s="121"/>
    </row>
    <row r="17" spans="1:11" s="111" customFormat="1" ht="12.75">
      <c r="A17" s="265" t="s">
        <v>286</v>
      </c>
      <c r="B17" s="266"/>
      <c r="C17" s="266"/>
      <c r="D17" s="266"/>
      <c r="E17" s="266"/>
      <c r="F17" s="266"/>
      <c r="G17" s="266"/>
      <c r="H17" s="266"/>
      <c r="I17" s="119">
        <v>12</v>
      </c>
      <c r="J17" s="120"/>
      <c r="K17" s="121"/>
    </row>
    <row r="18" spans="1:11" s="111" customFormat="1" ht="12.75">
      <c r="A18" s="263" t="s">
        <v>20</v>
      </c>
      <c r="B18" s="264"/>
      <c r="C18" s="264"/>
      <c r="D18" s="264"/>
      <c r="E18" s="264"/>
      <c r="F18" s="264"/>
      <c r="G18" s="264"/>
      <c r="H18" s="264"/>
      <c r="I18" s="119">
        <v>13</v>
      </c>
      <c r="J18" s="122">
        <f>SUM(J12:J17)</f>
        <v>0</v>
      </c>
      <c r="K18" s="123">
        <f>SUM(K12:K17)</f>
        <v>0</v>
      </c>
    </row>
    <row r="19" spans="1:11" s="111" customFormat="1" ht="12.75">
      <c r="A19" s="263" t="s">
        <v>258</v>
      </c>
      <c r="B19" s="286"/>
      <c r="C19" s="286"/>
      <c r="D19" s="286"/>
      <c r="E19" s="286"/>
      <c r="F19" s="286"/>
      <c r="G19" s="286"/>
      <c r="H19" s="287"/>
      <c r="I19" s="119">
        <v>14</v>
      </c>
      <c r="J19" s="122">
        <f>IF(J11&gt;J18,J11-J18,0)</f>
        <v>0</v>
      </c>
      <c r="K19" s="123">
        <f>IF(K11&gt;K18,K11-K18,0)</f>
        <v>0</v>
      </c>
    </row>
    <row r="20" spans="1:11" s="111" customFormat="1" ht="12.75">
      <c r="A20" s="284" t="s">
        <v>259</v>
      </c>
      <c r="B20" s="288"/>
      <c r="C20" s="288"/>
      <c r="D20" s="288"/>
      <c r="E20" s="288"/>
      <c r="F20" s="288"/>
      <c r="G20" s="288"/>
      <c r="H20" s="289"/>
      <c r="I20" s="119">
        <v>15</v>
      </c>
      <c r="J20" s="122">
        <f>IF(J18&gt;J11,J18-J11,0)</f>
        <v>0</v>
      </c>
      <c r="K20" s="123">
        <f>IF(K18&gt;K11,K18-K11,0)</f>
        <v>0</v>
      </c>
    </row>
    <row r="21" spans="1:11" ht="12.75">
      <c r="A21" s="273" t="s">
        <v>85</v>
      </c>
      <c r="B21" s="274"/>
      <c r="C21" s="274"/>
      <c r="D21" s="274"/>
      <c r="E21" s="274"/>
      <c r="F21" s="274"/>
      <c r="G21" s="274"/>
      <c r="H21" s="274"/>
      <c r="I21" s="275"/>
      <c r="J21" s="275"/>
      <c r="K21" s="276"/>
    </row>
    <row r="22" spans="1:11" s="111" customFormat="1" ht="12.75">
      <c r="A22" s="265" t="s">
        <v>228</v>
      </c>
      <c r="B22" s="266"/>
      <c r="C22" s="266"/>
      <c r="D22" s="266"/>
      <c r="E22" s="266"/>
      <c r="F22" s="266"/>
      <c r="G22" s="266"/>
      <c r="H22" s="266"/>
      <c r="I22" s="119">
        <v>16</v>
      </c>
      <c r="J22" s="120"/>
      <c r="K22" s="121"/>
    </row>
    <row r="23" spans="1:11" s="111" customFormat="1" ht="12.75">
      <c r="A23" s="265" t="s">
        <v>229</v>
      </c>
      <c r="B23" s="266"/>
      <c r="C23" s="266"/>
      <c r="D23" s="266"/>
      <c r="E23" s="266"/>
      <c r="F23" s="266"/>
      <c r="G23" s="266"/>
      <c r="H23" s="266"/>
      <c r="I23" s="119">
        <v>17</v>
      </c>
      <c r="J23" s="120"/>
      <c r="K23" s="121"/>
    </row>
    <row r="24" spans="1:11" s="111" customFormat="1" ht="12.75">
      <c r="A24" s="265" t="s">
        <v>21</v>
      </c>
      <c r="B24" s="266"/>
      <c r="C24" s="266"/>
      <c r="D24" s="266"/>
      <c r="E24" s="266"/>
      <c r="F24" s="266"/>
      <c r="G24" s="266"/>
      <c r="H24" s="266"/>
      <c r="I24" s="119">
        <v>18</v>
      </c>
      <c r="J24" s="120"/>
      <c r="K24" s="121"/>
    </row>
    <row r="25" spans="1:11" s="111" customFormat="1" ht="12.75">
      <c r="A25" s="265" t="s">
        <v>22</v>
      </c>
      <c r="B25" s="266"/>
      <c r="C25" s="266"/>
      <c r="D25" s="266"/>
      <c r="E25" s="266"/>
      <c r="F25" s="266"/>
      <c r="G25" s="266"/>
      <c r="H25" s="266"/>
      <c r="I25" s="119">
        <v>19</v>
      </c>
      <c r="J25" s="120"/>
      <c r="K25" s="121"/>
    </row>
    <row r="26" spans="1:11" s="111" customFormat="1" ht="12.75">
      <c r="A26" s="265" t="s">
        <v>230</v>
      </c>
      <c r="B26" s="266"/>
      <c r="C26" s="266"/>
      <c r="D26" s="266"/>
      <c r="E26" s="266"/>
      <c r="F26" s="266"/>
      <c r="G26" s="266"/>
      <c r="H26" s="266"/>
      <c r="I26" s="119">
        <v>20</v>
      </c>
      <c r="J26" s="120"/>
      <c r="K26" s="121"/>
    </row>
    <row r="27" spans="1:11" s="111" customFormat="1" ht="12.75">
      <c r="A27" s="263" t="s">
        <v>272</v>
      </c>
      <c r="B27" s="264"/>
      <c r="C27" s="264"/>
      <c r="D27" s="264"/>
      <c r="E27" s="264"/>
      <c r="F27" s="264"/>
      <c r="G27" s="264"/>
      <c r="H27" s="264"/>
      <c r="I27" s="119">
        <v>21</v>
      </c>
      <c r="J27" s="122">
        <f>SUM(J22:J26)</f>
        <v>0</v>
      </c>
      <c r="K27" s="123">
        <f>SUM(K22:K26)</f>
        <v>0</v>
      </c>
    </row>
    <row r="28" spans="1:11" s="111" customFormat="1" ht="12.75">
      <c r="A28" s="265" t="s">
        <v>30</v>
      </c>
      <c r="B28" s="266"/>
      <c r="C28" s="266"/>
      <c r="D28" s="266"/>
      <c r="E28" s="266"/>
      <c r="F28" s="266"/>
      <c r="G28" s="266"/>
      <c r="H28" s="266"/>
      <c r="I28" s="119">
        <v>22</v>
      </c>
      <c r="J28" s="120"/>
      <c r="K28" s="121"/>
    </row>
    <row r="29" spans="1:11" s="111" customFormat="1" ht="12.75">
      <c r="A29" s="265" t="s">
        <v>31</v>
      </c>
      <c r="B29" s="266"/>
      <c r="C29" s="266"/>
      <c r="D29" s="266"/>
      <c r="E29" s="266"/>
      <c r="F29" s="266"/>
      <c r="G29" s="266"/>
      <c r="H29" s="266"/>
      <c r="I29" s="119">
        <v>23</v>
      </c>
      <c r="J29" s="120"/>
      <c r="K29" s="121"/>
    </row>
    <row r="30" spans="1:11" s="111" customFormat="1" ht="12.75">
      <c r="A30" s="265" t="s">
        <v>32</v>
      </c>
      <c r="B30" s="266"/>
      <c r="C30" s="266"/>
      <c r="D30" s="266"/>
      <c r="E30" s="266"/>
      <c r="F30" s="266"/>
      <c r="G30" s="266"/>
      <c r="H30" s="266"/>
      <c r="I30" s="119">
        <v>24</v>
      </c>
      <c r="J30" s="120"/>
      <c r="K30" s="121"/>
    </row>
    <row r="31" spans="1:11" s="111" customFormat="1" ht="12.75">
      <c r="A31" s="263" t="s">
        <v>23</v>
      </c>
      <c r="B31" s="264"/>
      <c r="C31" s="264"/>
      <c r="D31" s="264"/>
      <c r="E31" s="264"/>
      <c r="F31" s="264"/>
      <c r="G31" s="264"/>
      <c r="H31" s="264"/>
      <c r="I31" s="119">
        <v>25</v>
      </c>
      <c r="J31" s="122">
        <f>SUM(J28:J30)</f>
        <v>0</v>
      </c>
      <c r="K31" s="123">
        <f>SUM(K28:K30)</f>
        <v>0</v>
      </c>
    </row>
    <row r="32" spans="1:11" s="111" customFormat="1" ht="12.75">
      <c r="A32" s="263" t="s">
        <v>260</v>
      </c>
      <c r="B32" s="264"/>
      <c r="C32" s="264"/>
      <c r="D32" s="264"/>
      <c r="E32" s="264"/>
      <c r="F32" s="264"/>
      <c r="G32" s="264"/>
      <c r="H32" s="264"/>
      <c r="I32" s="119">
        <v>26</v>
      </c>
      <c r="J32" s="122">
        <f>IF(J27&gt;J31,J27-J31,0)</f>
        <v>0</v>
      </c>
      <c r="K32" s="123">
        <f>IF(K27&gt;K31,K27-K31,0)</f>
        <v>0</v>
      </c>
    </row>
    <row r="33" spans="1:11" s="111" customFormat="1" ht="12.75">
      <c r="A33" s="263" t="s">
        <v>261</v>
      </c>
      <c r="B33" s="264"/>
      <c r="C33" s="264"/>
      <c r="D33" s="264"/>
      <c r="E33" s="264"/>
      <c r="F33" s="264"/>
      <c r="G33" s="264"/>
      <c r="H33" s="264"/>
      <c r="I33" s="119">
        <v>27</v>
      </c>
      <c r="J33" s="122">
        <f>IF(J31&gt;J27,J31-J27,0)</f>
        <v>0</v>
      </c>
      <c r="K33" s="123">
        <f>IF(K31&gt;K27,K31-K27,0)</f>
        <v>0</v>
      </c>
    </row>
    <row r="34" spans="1:11" ht="12.75">
      <c r="A34" s="273" t="s">
        <v>86</v>
      </c>
      <c r="B34" s="274"/>
      <c r="C34" s="274"/>
      <c r="D34" s="274"/>
      <c r="E34" s="274"/>
      <c r="F34" s="274"/>
      <c r="G34" s="274"/>
      <c r="H34" s="274"/>
      <c r="I34" s="275">
        <v>0</v>
      </c>
      <c r="J34" s="275"/>
      <c r="K34" s="276"/>
    </row>
    <row r="35" spans="1:11" s="111" customFormat="1" ht="12.75">
      <c r="A35" s="265" t="s">
        <v>233</v>
      </c>
      <c r="B35" s="266"/>
      <c r="C35" s="266"/>
      <c r="D35" s="266"/>
      <c r="E35" s="266"/>
      <c r="F35" s="266"/>
      <c r="G35" s="266"/>
      <c r="H35" s="266"/>
      <c r="I35" s="119">
        <v>28</v>
      </c>
      <c r="J35" s="120"/>
      <c r="K35" s="121"/>
    </row>
    <row r="36" spans="1:11" s="111" customFormat="1" ht="12.75">
      <c r="A36" s="265" t="s">
        <v>234</v>
      </c>
      <c r="B36" s="266"/>
      <c r="C36" s="266"/>
      <c r="D36" s="266"/>
      <c r="E36" s="266"/>
      <c r="F36" s="266"/>
      <c r="G36" s="266"/>
      <c r="H36" s="266"/>
      <c r="I36" s="119">
        <v>29</v>
      </c>
      <c r="J36" s="120"/>
      <c r="K36" s="121"/>
    </row>
    <row r="37" spans="1:11" s="111" customFormat="1" ht="12.75">
      <c r="A37" s="265" t="s">
        <v>235</v>
      </c>
      <c r="B37" s="266"/>
      <c r="C37" s="266"/>
      <c r="D37" s="266"/>
      <c r="E37" s="266"/>
      <c r="F37" s="266"/>
      <c r="G37" s="266"/>
      <c r="H37" s="266"/>
      <c r="I37" s="119">
        <v>30</v>
      </c>
      <c r="J37" s="120"/>
      <c r="K37" s="121"/>
    </row>
    <row r="38" spans="1:11" s="111" customFormat="1" ht="12.75">
      <c r="A38" s="263" t="s">
        <v>24</v>
      </c>
      <c r="B38" s="264"/>
      <c r="C38" s="264"/>
      <c r="D38" s="264"/>
      <c r="E38" s="264"/>
      <c r="F38" s="264"/>
      <c r="G38" s="264"/>
      <c r="H38" s="264"/>
      <c r="I38" s="119">
        <v>31</v>
      </c>
      <c r="J38" s="122">
        <f>SUM(J35:J37)</f>
        <v>0</v>
      </c>
      <c r="K38" s="123">
        <f>SUM(K35:K37)</f>
        <v>0</v>
      </c>
    </row>
    <row r="39" spans="1:11" s="111" customFormat="1" ht="12.75">
      <c r="A39" s="265" t="s">
        <v>236</v>
      </c>
      <c r="B39" s="266"/>
      <c r="C39" s="266"/>
      <c r="D39" s="266"/>
      <c r="E39" s="266"/>
      <c r="F39" s="266"/>
      <c r="G39" s="266"/>
      <c r="H39" s="266"/>
      <c r="I39" s="119">
        <v>32</v>
      </c>
      <c r="J39" s="120"/>
      <c r="K39" s="121"/>
    </row>
    <row r="40" spans="1:11" s="111" customFormat="1" ht="12.75">
      <c r="A40" s="265" t="s">
        <v>237</v>
      </c>
      <c r="B40" s="266"/>
      <c r="C40" s="266"/>
      <c r="D40" s="266"/>
      <c r="E40" s="266"/>
      <c r="F40" s="266"/>
      <c r="G40" s="266"/>
      <c r="H40" s="266"/>
      <c r="I40" s="119">
        <v>33</v>
      </c>
      <c r="J40" s="120"/>
      <c r="K40" s="121"/>
    </row>
    <row r="41" spans="1:11" s="111" customFormat="1" ht="12.75">
      <c r="A41" s="265" t="s">
        <v>238</v>
      </c>
      <c r="B41" s="266"/>
      <c r="C41" s="266"/>
      <c r="D41" s="266"/>
      <c r="E41" s="266"/>
      <c r="F41" s="266"/>
      <c r="G41" s="266"/>
      <c r="H41" s="266"/>
      <c r="I41" s="119">
        <v>34</v>
      </c>
      <c r="J41" s="120"/>
      <c r="K41" s="121"/>
    </row>
    <row r="42" spans="1:11" s="111" customFormat="1" ht="12.75">
      <c r="A42" s="265" t="s">
        <v>239</v>
      </c>
      <c r="B42" s="266"/>
      <c r="C42" s="266"/>
      <c r="D42" s="266"/>
      <c r="E42" s="266"/>
      <c r="F42" s="266"/>
      <c r="G42" s="266"/>
      <c r="H42" s="266"/>
      <c r="I42" s="119">
        <v>35</v>
      </c>
      <c r="J42" s="120"/>
      <c r="K42" s="121"/>
    </row>
    <row r="43" spans="1:11" s="111" customFormat="1" ht="12.75">
      <c r="A43" s="265" t="s">
        <v>240</v>
      </c>
      <c r="B43" s="266"/>
      <c r="C43" s="266"/>
      <c r="D43" s="266"/>
      <c r="E43" s="266"/>
      <c r="F43" s="266"/>
      <c r="G43" s="266"/>
      <c r="H43" s="266"/>
      <c r="I43" s="119">
        <v>36</v>
      </c>
      <c r="J43" s="120"/>
      <c r="K43" s="121"/>
    </row>
    <row r="44" spans="1:11" s="111" customFormat="1" ht="12.75">
      <c r="A44" s="263" t="s">
        <v>25</v>
      </c>
      <c r="B44" s="264"/>
      <c r="C44" s="264"/>
      <c r="D44" s="264"/>
      <c r="E44" s="264"/>
      <c r="F44" s="264"/>
      <c r="G44" s="264"/>
      <c r="H44" s="264"/>
      <c r="I44" s="119">
        <v>37</v>
      </c>
      <c r="J44" s="122">
        <f>SUM(J39:J43)</f>
        <v>0</v>
      </c>
      <c r="K44" s="123">
        <f>SUM(K39:K43)</f>
        <v>0</v>
      </c>
    </row>
    <row r="45" spans="1:11" s="111" customFormat="1" ht="12.75">
      <c r="A45" s="263" t="s">
        <v>88</v>
      </c>
      <c r="B45" s="264"/>
      <c r="C45" s="264"/>
      <c r="D45" s="264"/>
      <c r="E45" s="264"/>
      <c r="F45" s="264"/>
      <c r="G45" s="264"/>
      <c r="H45" s="264"/>
      <c r="I45" s="119">
        <v>38</v>
      </c>
      <c r="J45" s="122">
        <f>IF(J38&gt;J44,J38-J44,0)</f>
        <v>0</v>
      </c>
      <c r="K45" s="123">
        <f>IF(K38&gt;K44,K38-K44,0)</f>
        <v>0</v>
      </c>
    </row>
    <row r="46" spans="1:11" s="111" customFormat="1" ht="12.75">
      <c r="A46" s="263" t="s">
        <v>89</v>
      </c>
      <c r="B46" s="264"/>
      <c r="C46" s="264"/>
      <c r="D46" s="264"/>
      <c r="E46" s="264"/>
      <c r="F46" s="264"/>
      <c r="G46" s="264"/>
      <c r="H46" s="264"/>
      <c r="I46" s="119">
        <v>39</v>
      </c>
      <c r="J46" s="122">
        <f>IF(J44&gt;J38,J44-J38,0)</f>
        <v>0</v>
      </c>
      <c r="K46" s="123">
        <f>IF(K44&gt;K38,K44-K38,0)</f>
        <v>0</v>
      </c>
    </row>
    <row r="47" spans="1:11" s="111" customFormat="1" ht="12.75">
      <c r="A47" s="263" t="s">
        <v>26</v>
      </c>
      <c r="B47" s="264"/>
      <c r="C47" s="264"/>
      <c r="D47" s="264"/>
      <c r="E47" s="264"/>
      <c r="F47" s="264"/>
      <c r="G47" s="264"/>
      <c r="H47" s="264"/>
      <c r="I47" s="119">
        <v>40</v>
      </c>
      <c r="J47" s="122">
        <f>IF(J19-J20+J32-J33+J45-J46&gt;0,J19-J20+J32-J33+J45-J46,0)</f>
        <v>0</v>
      </c>
      <c r="K47" s="123">
        <f>IF(K19-K20+K32-K33+K45-K46&gt;0,K19-K20+K32-K33+K45-K46,0)</f>
        <v>0</v>
      </c>
    </row>
    <row r="48" spans="1:11" s="111" customFormat="1" ht="12.75">
      <c r="A48" s="263" t="s">
        <v>256</v>
      </c>
      <c r="B48" s="264"/>
      <c r="C48" s="264"/>
      <c r="D48" s="264"/>
      <c r="E48" s="264"/>
      <c r="F48" s="264"/>
      <c r="G48" s="264"/>
      <c r="H48" s="264"/>
      <c r="I48" s="119">
        <v>41</v>
      </c>
      <c r="J48" s="122">
        <f>IF(J20-J19+J33-J32+J46-J45&gt;0,J20-J19+J33-J32+J46-J45,0)</f>
        <v>0</v>
      </c>
      <c r="K48" s="123">
        <f>IF(K20-K19+K33-K32+K46-K45&gt;0,K20-K19+K33-K32+K46-K45,0)</f>
        <v>0</v>
      </c>
    </row>
    <row r="49" spans="1:11" s="111" customFormat="1" ht="12.75">
      <c r="A49" s="263" t="s">
        <v>87</v>
      </c>
      <c r="B49" s="264"/>
      <c r="C49" s="264"/>
      <c r="D49" s="264"/>
      <c r="E49" s="264"/>
      <c r="F49" s="264"/>
      <c r="G49" s="264"/>
      <c r="H49" s="264"/>
      <c r="I49" s="119">
        <v>42</v>
      </c>
      <c r="J49" s="120"/>
      <c r="K49" s="121"/>
    </row>
    <row r="50" spans="1:11" s="111" customFormat="1" ht="12.75">
      <c r="A50" s="263" t="s">
        <v>224</v>
      </c>
      <c r="B50" s="264"/>
      <c r="C50" s="264"/>
      <c r="D50" s="264"/>
      <c r="E50" s="264"/>
      <c r="F50" s="264"/>
      <c r="G50" s="264"/>
      <c r="H50" s="264"/>
      <c r="I50" s="119">
        <v>43</v>
      </c>
      <c r="J50" s="120"/>
      <c r="K50" s="121"/>
    </row>
    <row r="51" spans="1:11" s="111" customFormat="1" ht="12.75">
      <c r="A51" s="263" t="s">
        <v>225</v>
      </c>
      <c r="B51" s="264"/>
      <c r="C51" s="264"/>
      <c r="D51" s="264"/>
      <c r="E51" s="264"/>
      <c r="F51" s="264"/>
      <c r="G51" s="264"/>
      <c r="H51" s="264"/>
      <c r="I51" s="119">
        <v>44</v>
      </c>
      <c r="J51" s="120"/>
      <c r="K51" s="121"/>
    </row>
    <row r="52" spans="1:11" s="111" customFormat="1" ht="12.75">
      <c r="A52" s="284" t="s">
        <v>226</v>
      </c>
      <c r="B52" s="285"/>
      <c r="C52" s="285"/>
      <c r="D52" s="285"/>
      <c r="E52" s="285"/>
      <c r="F52" s="285"/>
      <c r="G52" s="285"/>
      <c r="H52" s="285"/>
      <c r="I52" s="124">
        <v>45</v>
      </c>
      <c r="J52" s="125">
        <f>J49+J50-J51</f>
        <v>0</v>
      </c>
      <c r="K52" s="126">
        <f>K49+K50-K51</f>
        <v>0</v>
      </c>
    </row>
    <row r="53" ht="12.75">
      <c r="A53" s="128" t="s">
        <v>271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workbookViewId="0" topLeftCell="A1">
      <selection activeCell="A1" sqref="A1:K1"/>
    </sheetView>
  </sheetViews>
  <sheetFormatPr defaultColWidth="9.140625" defaultRowHeight="12.75"/>
  <cols>
    <col min="1" max="4" width="9.140625" style="111" customWidth="1"/>
    <col min="5" max="5" width="10.140625" style="111" bestFit="1" customWidth="1"/>
    <col min="6" max="9" width="9.140625" style="111" customWidth="1"/>
    <col min="10" max="11" width="9.57421875" style="111" bestFit="1" customWidth="1"/>
    <col min="12" max="16384" width="9.140625" style="111" customWidth="1"/>
  </cols>
  <sheetData>
    <row r="1" spans="1:12" ht="12.75">
      <c r="A1" s="297" t="s">
        <v>325</v>
      </c>
      <c r="B1" s="298"/>
      <c r="C1" s="298"/>
      <c r="D1" s="298"/>
      <c r="E1" s="298"/>
      <c r="F1" s="298"/>
      <c r="G1" s="298"/>
      <c r="H1" s="298"/>
      <c r="I1" s="298"/>
      <c r="J1" s="298"/>
      <c r="K1" s="299"/>
      <c r="L1" s="130"/>
    </row>
    <row r="2" spans="1:12" ht="15.75">
      <c r="A2" s="96"/>
      <c r="B2" s="129"/>
      <c r="C2" s="304" t="s">
        <v>389</v>
      </c>
      <c r="D2" s="304"/>
      <c r="E2" s="102">
        <v>40179</v>
      </c>
      <c r="F2" s="99" t="s">
        <v>332</v>
      </c>
      <c r="G2" s="305">
        <v>40543</v>
      </c>
      <c r="H2" s="306"/>
      <c r="I2" s="129"/>
      <c r="J2" s="129"/>
      <c r="K2" s="129"/>
      <c r="L2" s="131"/>
    </row>
    <row r="3" spans="1:11" s="116" customFormat="1" ht="24" thickBot="1">
      <c r="A3" s="307" t="s">
        <v>178</v>
      </c>
      <c r="B3" s="307"/>
      <c r="C3" s="307"/>
      <c r="D3" s="307"/>
      <c r="E3" s="307"/>
      <c r="F3" s="307"/>
      <c r="G3" s="307"/>
      <c r="H3" s="307"/>
      <c r="I3" s="114" t="s">
        <v>394</v>
      </c>
      <c r="J3" s="115" t="s">
        <v>52</v>
      </c>
      <c r="K3" s="115" t="s">
        <v>53</v>
      </c>
    </row>
    <row r="4" spans="1:11" s="116" customFormat="1" ht="12.75">
      <c r="A4" s="308">
        <v>1</v>
      </c>
      <c r="B4" s="308"/>
      <c r="C4" s="308"/>
      <c r="D4" s="308"/>
      <c r="E4" s="308"/>
      <c r="F4" s="308"/>
      <c r="G4" s="308"/>
      <c r="H4" s="308"/>
      <c r="I4" s="132">
        <v>2</v>
      </c>
      <c r="J4" s="118" t="s">
        <v>104</v>
      </c>
      <c r="K4" s="118" t="s">
        <v>105</v>
      </c>
    </row>
    <row r="5" spans="1:11" ht="12.75">
      <c r="A5" s="265" t="s">
        <v>316</v>
      </c>
      <c r="B5" s="266"/>
      <c r="C5" s="266"/>
      <c r="D5" s="266"/>
      <c r="E5" s="266"/>
      <c r="F5" s="266"/>
      <c r="G5" s="266"/>
      <c r="H5" s="266"/>
      <c r="I5" s="119">
        <v>1</v>
      </c>
      <c r="J5" s="133">
        <v>229381200</v>
      </c>
      <c r="K5" s="133">
        <v>229381200</v>
      </c>
    </row>
    <row r="6" spans="1:11" ht="12.75">
      <c r="A6" s="265" t="s">
        <v>317</v>
      </c>
      <c r="B6" s="266"/>
      <c r="C6" s="266"/>
      <c r="D6" s="266"/>
      <c r="E6" s="266"/>
      <c r="F6" s="266"/>
      <c r="G6" s="266"/>
      <c r="H6" s="266"/>
      <c r="I6" s="119">
        <v>2</v>
      </c>
      <c r="J6" s="121">
        <v>0</v>
      </c>
      <c r="K6" s="121">
        <v>0</v>
      </c>
    </row>
    <row r="7" spans="1:11" ht="12.75">
      <c r="A7" s="265" t="s">
        <v>318</v>
      </c>
      <c r="B7" s="266"/>
      <c r="C7" s="266"/>
      <c r="D7" s="266"/>
      <c r="E7" s="266"/>
      <c r="F7" s="266"/>
      <c r="G7" s="266"/>
      <c r="H7" s="266"/>
      <c r="I7" s="119">
        <v>3</v>
      </c>
      <c r="J7" s="121">
        <v>345632495</v>
      </c>
      <c r="K7" s="121">
        <v>436634871</v>
      </c>
    </row>
    <row r="8" spans="1:11" ht="12.75">
      <c r="A8" s="265" t="s">
        <v>64</v>
      </c>
      <c r="B8" s="266"/>
      <c r="C8" s="266"/>
      <c r="D8" s="266"/>
      <c r="E8" s="266"/>
      <c r="F8" s="266"/>
      <c r="G8" s="266"/>
      <c r="H8" s="266"/>
      <c r="I8" s="119">
        <v>4</v>
      </c>
      <c r="J8" s="121">
        <v>2324459</v>
      </c>
      <c r="K8" s="121">
        <v>10133492</v>
      </c>
    </row>
    <row r="9" spans="1:11" ht="12.75">
      <c r="A9" s="265" t="s">
        <v>65</v>
      </c>
      <c r="B9" s="266"/>
      <c r="C9" s="266"/>
      <c r="D9" s="266"/>
      <c r="E9" s="266"/>
      <c r="F9" s="266"/>
      <c r="G9" s="266"/>
      <c r="H9" s="266"/>
      <c r="I9" s="119">
        <v>5</v>
      </c>
      <c r="J9" s="121">
        <v>91573397</v>
      </c>
      <c r="K9" s="121">
        <v>2477236</v>
      </c>
    </row>
    <row r="10" spans="1:11" ht="12.75">
      <c r="A10" s="265" t="s">
        <v>66</v>
      </c>
      <c r="B10" s="266"/>
      <c r="C10" s="266"/>
      <c r="D10" s="266"/>
      <c r="E10" s="266"/>
      <c r="F10" s="266"/>
      <c r="G10" s="266"/>
      <c r="H10" s="266"/>
      <c r="I10" s="119">
        <v>6</v>
      </c>
      <c r="J10" s="121"/>
      <c r="K10" s="121"/>
    </row>
    <row r="11" spans="1:11" ht="12.75">
      <c r="A11" s="265" t="s">
        <v>67</v>
      </c>
      <c r="B11" s="266"/>
      <c r="C11" s="266"/>
      <c r="D11" s="266"/>
      <c r="E11" s="266"/>
      <c r="F11" s="266"/>
      <c r="G11" s="266"/>
      <c r="H11" s="266"/>
      <c r="I11" s="119">
        <v>7</v>
      </c>
      <c r="J11" s="121"/>
      <c r="K11" s="121"/>
    </row>
    <row r="12" spans="1:11" ht="12.75">
      <c r="A12" s="265" t="s">
        <v>68</v>
      </c>
      <c r="B12" s="266"/>
      <c r="C12" s="266"/>
      <c r="D12" s="266"/>
      <c r="E12" s="266"/>
      <c r="F12" s="266"/>
      <c r="G12" s="266"/>
      <c r="H12" s="266"/>
      <c r="I12" s="119">
        <v>8</v>
      </c>
      <c r="J12" s="121">
        <v>7224760</v>
      </c>
      <c r="K12" s="121">
        <v>15037772</v>
      </c>
    </row>
    <row r="13" spans="1:11" ht="12.75">
      <c r="A13" s="265" t="s">
        <v>69</v>
      </c>
      <c r="B13" s="266"/>
      <c r="C13" s="266"/>
      <c r="D13" s="266"/>
      <c r="E13" s="266"/>
      <c r="F13" s="266"/>
      <c r="G13" s="266"/>
      <c r="H13" s="266"/>
      <c r="I13" s="119">
        <v>9</v>
      </c>
      <c r="J13" s="121"/>
      <c r="K13" s="121"/>
    </row>
    <row r="14" spans="1:11" ht="12.75">
      <c r="A14" s="263" t="s">
        <v>377</v>
      </c>
      <c r="B14" s="264"/>
      <c r="C14" s="264"/>
      <c r="D14" s="264"/>
      <c r="E14" s="264"/>
      <c r="F14" s="264"/>
      <c r="G14" s="264"/>
      <c r="H14" s="264"/>
      <c r="I14" s="119">
        <v>10</v>
      </c>
      <c r="J14" s="123">
        <v>676136311</v>
      </c>
      <c r="K14" s="123">
        <v>693664571</v>
      </c>
    </row>
    <row r="15" spans="1:11" ht="12.75">
      <c r="A15" s="265" t="s">
        <v>378</v>
      </c>
      <c r="B15" s="266"/>
      <c r="C15" s="266"/>
      <c r="D15" s="266"/>
      <c r="E15" s="266"/>
      <c r="F15" s="266"/>
      <c r="G15" s="266"/>
      <c r="H15" s="266"/>
      <c r="I15" s="119">
        <v>11</v>
      </c>
      <c r="J15" s="121"/>
      <c r="K15" s="121"/>
    </row>
    <row r="16" spans="1:11" ht="12.75">
      <c r="A16" s="265" t="s">
        <v>379</v>
      </c>
      <c r="B16" s="266"/>
      <c r="C16" s="266"/>
      <c r="D16" s="266"/>
      <c r="E16" s="266"/>
      <c r="F16" s="266"/>
      <c r="G16" s="266"/>
      <c r="H16" s="266"/>
      <c r="I16" s="119">
        <v>12</v>
      </c>
      <c r="J16" s="121"/>
      <c r="K16" s="121"/>
    </row>
    <row r="17" spans="1:11" ht="12.75">
      <c r="A17" s="265" t="s">
        <v>380</v>
      </c>
      <c r="B17" s="266"/>
      <c r="C17" s="266"/>
      <c r="D17" s="266"/>
      <c r="E17" s="266"/>
      <c r="F17" s="266"/>
      <c r="G17" s="266"/>
      <c r="H17" s="266"/>
      <c r="I17" s="119">
        <v>13</v>
      </c>
      <c r="J17" s="121"/>
      <c r="K17" s="121"/>
    </row>
    <row r="18" spans="1:11" ht="12.75">
      <c r="A18" s="265" t="s">
        <v>381</v>
      </c>
      <c r="B18" s="266"/>
      <c r="C18" s="266"/>
      <c r="D18" s="266"/>
      <c r="E18" s="266"/>
      <c r="F18" s="266"/>
      <c r="G18" s="266"/>
      <c r="H18" s="266"/>
      <c r="I18" s="119">
        <v>14</v>
      </c>
      <c r="J18" s="121"/>
      <c r="K18" s="121"/>
    </row>
    <row r="19" spans="1:11" ht="12.75">
      <c r="A19" s="265" t="s">
        <v>382</v>
      </c>
      <c r="B19" s="266"/>
      <c r="C19" s="266"/>
      <c r="D19" s="266"/>
      <c r="E19" s="266"/>
      <c r="F19" s="266"/>
      <c r="G19" s="266"/>
      <c r="H19" s="266"/>
      <c r="I19" s="119">
        <v>15</v>
      </c>
      <c r="J19" s="121"/>
      <c r="K19" s="121"/>
    </row>
    <row r="20" spans="1:11" ht="12.75">
      <c r="A20" s="265" t="s">
        <v>383</v>
      </c>
      <c r="B20" s="266"/>
      <c r="C20" s="266"/>
      <c r="D20" s="266"/>
      <c r="E20" s="266"/>
      <c r="F20" s="266"/>
      <c r="G20" s="266"/>
      <c r="H20" s="266"/>
      <c r="I20" s="119">
        <v>16</v>
      </c>
      <c r="J20" s="121"/>
      <c r="K20" s="121"/>
    </row>
    <row r="21" spans="1:11" ht="12.75">
      <c r="A21" s="263" t="s">
        <v>241</v>
      </c>
      <c r="B21" s="264"/>
      <c r="C21" s="264"/>
      <c r="D21" s="264"/>
      <c r="E21" s="264"/>
      <c r="F21" s="264"/>
      <c r="G21" s="264"/>
      <c r="H21" s="264"/>
      <c r="I21" s="119">
        <v>17</v>
      </c>
      <c r="J21" s="126">
        <f>SUM(J15:J20)</f>
        <v>0</v>
      </c>
      <c r="K21" s="126">
        <f>SUM(K15:K20)</f>
        <v>0</v>
      </c>
    </row>
    <row r="22" spans="1:11" s="116" customFormat="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3" t="s">
        <v>333</v>
      </c>
      <c r="B23" s="294"/>
      <c r="C23" s="294"/>
      <c r="D23" s="294"/>
      <c r="E23" s="294"/>
      <c r="F23" s="294"/>
      <c r="G23" s="294"/>
      <c r="H23" s="294"/>
      <c r="I23" s="134">
        <v>18</v>
      </c>
      <c r="J23" s="133">
        <v>676136312</v>
      </c>
      <c r="K23" s="133">
        <v>693664571</v>
      </c>
    </row>
    <row r="24" spans="1:11" ht="23.25" customHeight="1">
      <c r="A24" s="267" t="s">
        <v>334</v>
      </c>
      <c r="B24" s="268"/>
      <c r="C24" s="268"/>
      <c r="D24" s="268"/>
      <c r="E24" s="268"/>
      <c r="F24" s="268"/>
      <c r="G24" s="268"/>
      <c r="H24" s="268"/>
      <c r="I24" s="124">
        <v>19</v>
      </c>
      <c r="J24" s="126">
        <v>10863052</v>
      </c>
      <c r="K24" s="126">
        <v>3774713</v>
      </c>
    </row>
    <row r="25" spans="1:11" ht="30" customHeight="1">
      <c r="A25" s="295" t="s">
        <v>335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workbookViewId="0" topLeftCell="A1">
      <selection activeCell="I19" sqref="I19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309" t="s">
        <v>384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310" t="s">
        <v>385</v>
      </c>
      <c r="B4" s="311"/>
      <c r="C4" s="311"/>
      <c r="D4" s="311"/>
      <c r="E4" s="311"/>
      <c r="F4" s="311"/>
      <c r="G4" s="311"/>
      <c r="H4" s="311"/>
      <c r="I4" s="311"/>
      <c r="J4" s="312"/>
    </row>
    <row r="5" spans="1:10" ht="12.75">
      <c r="A5" s="313"/>
      <c r="B5" s="314"/>
      <c r="C5" s="314"/>
      <c r="D5" s="314"/>
      <c r="E5" s="314"/>
      <c r="F5" s="314"/>
      <c r="G5" s="314"/>
      <c r="H5" s="314"/>
      <c r="I5" s="314"/>
      <c r="J5" s="315"/>
    </row>
    <row r="6" spans="1:10" ht="12.75">
      <c r="A6" s="313"/>
      <c r="B6" s="314"/>
      <c r="C6" s="314"/>
      <c r="D6" s="314"/>
      <c r="E6" s="314"/>
      <c r="F6" s="314"/>
      <c r="G6" s="314"/>
      <c r="H6" s="314"/>
      <c r="I6" s="314"/>
      <c r="J6" s="315"/>
    </row>
    <row r="7" spans="1:10" ht="12.75">
      <c r="A7" s="313"/>
      <c r="B7" s="314"/>
      <c r="C7" s="314"/>
      <c r="D7" s="314"/>
      <c r="E7" s="314"/>
      <c r="F7" s="314"/>
      <c r="G7" s="314"/>
      <c r="H7" s="314"/>
      <c r="I7" s="314"/>
      <c r="J7" s="315"/>
    </row>
    <row r="8" spans="1:10" ht="12.75">
      <c r="A8" s="313"/>
      <c r="B8" s="314"/>
      <c r="C8" s="314"/>
      <c r="D8" s="314"/>
      <c r="E8" s="314"/>
      <c r="F8" s="314"/>
      <c r="G8" s="314"/>
      <c r="H8" s="314"/>
      <c r="I8" s="314"/>
      <c r="J8" s="315"/>
    </row>
    <row r="9" spans="1:10" ht="12.75">
      <c r="A9" s="313"/>
      <c r="B9" s="314"/>
      <c r="C9" s="314"/>
      <c r="D9" s="314"/>
      <c r="E9" s="314"/>
      <c r="F9" s="314"/>
      <c r="G9" s="314"/>
      <c r="H9" s="314"/>
      <c r="I9" s="314"/>
      <c r="J9" s="315"/>
    </row>
    <row r="10" spans="1:10" ht="12.75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5">
      <c r="A26" s="100"/>
      <c r="B26" s="100"/>
      <c r="C26" s="100"/>
      <c r="D26" s="100"/>
      <c r="E26" s="100"/>
      <c r="F26" s="100"/>
      <c r="G26" s="100"/>
      <c r="H26" s="100"/>
      <c r="I26" s="101"/>
      <c r="J26" s="100"/>
    </row>
    <row r="27" spans="1:10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Bakula</cp:lastModifiedBy>
  <cp:lastPrinted>2011-02-15T13:02:38Z</cp:lastPrinted>
  <dcterms:created xsi:type="dcterms:W3CDTF">2008-10-17T11:51:54Z</dcterms:created>
  <dcterms:modified xsi:type="dcterms:W3CDTF">2011-02-15T13:14:37Z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